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300" windowWidth="11115" windowHeight="7680"/>
  </bookViews>
  <sheets>
    <sheet name="Honorarios Julio  2015" sheetId="1" r:id="rId1"/>
  </sheets>
  <definedNames>
    <definedName name="_xlnm.Print_Area" localSheetId="0">'Honorarios Julio  2015'!$A$1:$W$70</definedName>
  </definedNames>
  <calcPr calcId="125725"/>
</workbook>
</file>

<file path=xl/calcChain.xml><?xml version="1.0" encoding="utf-8"?>
<calcChain xmlns="http://schemas.openxmlformats.org/spreadsheetml/2006/main">
  <c r="K54" i="1"/>
  <c r="K73"/>
  <c r="K71"/>
  <c r="K70"/>
  <c r="K69"/>
  <c r="K68"/>
  <c r="K67"/>
  <c r="K66"/>
  <c r="K65"/>
  <c r="K64"/>
  <c r="K63"/>
  <c r="K62"/>
  <c r="K61"/>
  <c r="K60"/>
  <c r="K59"/>
  <c r="K58"/>
  <c r="K57"/>
  <c r="K56"/>
  <c r="K55"/>
</calcChain>
</file>

<file path=xl/sharedStrings.xml><?xml version="1.0" encoding="utf-8"?>
<sst xmlns="http://schemas.openxmlformats.org/spreadsheetml/2006/main" count="639" uniqueCount="237">
  <si>
    <t>N°</t>
  </si>
  <si>
    <t>Apellido Paterno</t>
  </si>
  <si>
    <t>Apellido Materno</t>
  </si>
  <si>
    <t>Nombres</t>
  </si>
  <si>
    <t>Región</t>
  </si>
  <si>
    <t>Remuneración Bruta Mensual</t>
  </si>
  <si>
    <t>Observaciones</t>
  </si>
  <si>
    <t>Grado o Jornada</t>
  </si>
  <si>
    <t>Unidad en que se paga la remuneración</t>
  </si>
  <si>
    <t>Calificación Profesional o Formación</t>
  </si>
  <si>
    <t>Metropolitana</t>
  </si>
  <si>
    <t>Pesos</t>
  </si>
  <si>
    <t>Espinoza</t>
  </si>
  <si>
    <t>Contreras</t>
  </si>
  <si>
    <t xml:space="preserve">Cargo o Función </t>
  </si>
  <si>
    <t>Departamento o unidad a la que pertenece</t>
  </si>
  <si>
    <t>Pago Mensual   SI /NO</t>
  </si>
  <si>
    <t>Inicio Contrato</t>
  </si>
  <si>
    <t>Término Contrato</t>
  </si>
  <si>
    <t>Programa / Proyecto</t>
  </si>
  <si>
    <t>Secplac</t>
  </si>
  <si>
    <t>SI</t>
  </si>
  <si>
    <t>Soto</t>
  </si>
  <si>
    <t>Villalobos</t>
  </si>
  <si>
    <t>Juan</t>
  </si>
  <si>
    <t>Sin Antecedentes</t>
  </si>
  <si>
    <t>Recolección y disposición de residuos Reciclables</t>
  </si>
  <si>
    <t>Gonzalez</t>
  </si>
  <si>
    <t>Donoso</t>
  </si>
  <si>
    <t>Fabio</t>
  </si>
  <si>
    <t>Dabanch</t>
  </si>
  <si>
    <t>Peña</t>
  </si>
  <si>
    <t>Angelica</t>
  </si>
  <si>
    <t>Prodesal</t>
  </si>
  <si>
    <t>Camus</t>
  </si>
  <si>
    <t>Maldonado</t>
  </si>
  <si>
    <t>Valladares</t>
  </si>
  <si>
    <t>Franco</t>
  </si>
  <si>
    <t>Pinzón</t>
  </si>
  <si>
    <t>Giraldo</t>
  </si>
  <si>
    <t>Mario</t>
  </si>
  <si>
    <t>Pinto</t>
  </si>
  <si>
    <t>Cantillana</t>
  </si>
  <si>
    <t>Acevedo</t>
  </si>
  <si>
    <t>Pedro</t>
  </si>
  <si>
    <t>Cerda</t>
  </si>
  <si>
    <t>Madrid</t>
  </si>
  <si>
    <t>Nancy</t>
  </si>
  <si>
    <t>Lagos</t>
  </si>
  <si>
    <t>Quintana</t>
  </si>
  <si>
    <t>Alejandra</t>
  </si>
  <si>
    <t>Olivos</t>
  </si>
  <si>
    <t>Manzor</t>
  </si>
  <si>
    <t>Raquel</t>
  </si>
  <si>
    <t>Odel</t>
  </si>
  <si>
    <t>Rocuant</t>
  </si>
  <si>
    <t>Paola</t>
  </si>
  <si>
    <t>Silva</t>
  </si>
  <si>
    <t>Berta</t>
  </si>
  <si>
    <t>Téc en Enfermería  mención Obstetricia y Geriatria</t>
  </si>
  <si>
    <t>Sanchez</t>
  </si>
  <si>
    <t>Diaz</t>
  </si>
  <si>
    <t>Huerta</t>
  </si>
  <si>
    <t>Cornejo</t>
  </si>
  <si>
    <t>Nuñez</t>
  </si>
  <si>
    <t>Miranda</t>
  </si>
  <si>
    <t>Tapia</t>
  </si>
  <si>
    <t>Manriquez</t>
  </si>
  <si>
    <t>Profesional Secplac</t>
  </si>
  <si>
    <t>Rosati</t>
  </si>
  <si>
    <t>Opazo</t>
  </si>
  <si>
    <t>Caterina</t>
  </si>
  <si>
    <t>Urbina</t>
  </si>
  <si>
    <t>Arenas</t>
  </si>
  <si>
    <t>Consuelo</t>
  </si>
  <si>
    <t>Maturana</t>
  </si>
  <si>
    <t>Eduardo</t>
  </si>
  <si>
    <t>Gutierrez</t>
  </si>
  <si>
    <t>Parra</t>
  </si>
  <si>
    <t>Mondaca</t>
  </si>
  <si>
    <t>Mesoterapeuta</t>
  </si>
  <si>
    <t>Dideco</t>
  </si>
  <si>
    <t>Adasme</t>
  </si>
  <si>
    <t>Bravo</t>
  </si>
  <si>
    <t>Labraña</t>
  </si>
  <si>
    <t>Beatriz</t>
  </si>
  <si>
    <t>Medios</t>
  </si>
  <si>
    <t>Isabel</t>
  </si>
  <si>
    <t>Hugo</t>
  </si>
  <si>
    <t>Coordinación y ejecución programas radiales, ejecución de actividades comunitarias</t>
  </si>
  <si>
    <t>Guzman</t>
  </si>
  <si>
    <t>Zamorano</t>
  </si>
  <si>
    <t>Luis</t>
  </si>
  <si>
    <t>Radio Controlador</t>
  </si>
  <si>
    <t>Carmen Marisol</t>
  </si>
  <si>
    <t>Gabriela</t>
  </si>
  <si>
    <t>Nutricionista</t>
  </si>
  <si>
    <t>Encargada Of. del Adulto Mayor  Talleres educativos y/o formativos en el área de nutrición desde un enfoque comunitario</t>
  </si>
  <si>
    <t>Abarca</t>
  </si>
  <si>
    <t>Labarca</t>
  </si>
  <si>
    <t>Maria Jose</t>
  </si>
  <si>
    <t>Trabajo Social</t>
  </si>
  <si>
    <t>Muñoz</t>
  </si>
  <si>
    <t>Plaza</t>
  </si>
  <si>
    <t>Romero</t>
  </si>
  <si>
    <t>Meza</t>
  </si>
  <si>
    <t>Valenzuela</t>
  </si>
  <si>
    <t>Benicio</t>
  </si>
  <si>
    <t>Juan Ramón</t>
  </si>
  <si>
    <t>Cavieres</t>
  </si>
  <si>
    <t>Sergio</t>
  </si>
  <si>
    <t>Aravena</t>
  </si>
  <si>
    <t>Jara</t>
  </si>
  <si>
    <t>Sotelo</t>
  </si>
  <si>
    <t>Oscar</t>
  </si>
  <si>
    <t>Mant. en areas publicas</t>
  </si>
  <si>
    <t>Cartagena</t>
  </si>
  <si>
    <t>Bustos</t>
  </si>
  <si>
    <t>Ana</t>
  </si>
  <si>
    <t>Salazar</t>
  </si>
  <si>
    <t>Tamara</t>
  </si>
  <si>
    <t>Galleguillos</t>
  </si>
  <si>
    <t>Carla Andrea</t>
  </si>
  <si>
    <t>Act. Admin.</t>
  </si>
  <si>
    <t>Allendes</t>
  </si>
  <si>
    <t>Luis Armando</t>
  </si>
  <si>
    <r>
      <t xml:space="preserve"> </t>
    </r>
    <r>
      <rPr>
        <sz val="18"/>
        <rFont val="Tahoma"/>
        <family val="2"/>
      </rPr>
      <t>Dotación Honorarios -  Julio  2015</t>
    </r>
  </si>
  <si>
    <t>Martínez</t>
  </si>
  <si>
    <t xml:space="preserve">Patricio </t>
  </si>
  <si>
    <t xml:space="preserve">Joaquín </t>
  </si>
  <si>
    <t>Mantención y Operación Planta de Tratamiento</t>
  </si>
  <si>
    <t>considera días festivos.</t>
  </si>
  <si>
    <t>Ramírez</t>
  </si>
  <si>
    <t>Gutiérrez</t>
  </si>
  <si>
    <t xml:space="preserve">Jorge </t>
  </si>
  <si>
    <t>Apoyo Administrativo Planta de Tratamiento</t>
  </si>
  <si>
    <t>Aracena</t>
  </si>
  <si>
    <t>León</t>
  </si>
  <si>
    <t>Gianina</t>
  </si>
  <si>
    <t xml:space="preserve">Troncoso </t>
  </si>
  <si>
    <t>Hernández</t>
  </si>
  <si>
    <t>Natalia</t>
  </si>
  <si>
    <t>Fritz</t>
  </si>
  <si>
    <t>Gallardo</t>
  </si>
  <si>
    <t>Martín</t>
  </si>
  <si>
    <t>López</t>
  </si>
  <si>
    <t>Inti</t>
  </si>
  <si>
    <t>Luis J.</t>
  </si>
  <si>
    <t xml:space="preserve">Plaza </t>
  </si>
  <si>
    <t>José</t>
  </si>
  <si>
    <t>Alberto Adan</t>
  </si>
  <si>
    <t>Dom</t>
  </si>
  <si>
    <t>Barbara</t>
  </si>
  <si>
    <t>Masoterapeuta CCR</t>
  </si>
  <si>
    <t>Profesor</t>
  </si>
  <si>
    <t>Encargado Oficina Deporte y Oficina Juventud</t>
  </si>
  <si>
    <t>Medios laboral</t>
  </si>
  <si>
    <t>Encargada Oficina Organizaciones Sociales</t>
  </si>
  <si>
    <t>Encargada Oficina Cultura</t>
  </si>
  <si>
    <t>Encargada Oficina Infancia</t>
  </si>
  <si>
    <t>Encargada Oficina Comunicaciones y Oficina Discapacidad</t>
  </si>
  <si>
    <t>Apoyo Profesional DIDECO</t>
  </si>
  <si>
    <t>Coordinación y Ejecución de programas Radiales Informativos Dirigidos a la Comunidad</t>
  </si>
  <si>
    <t>Ma Ines</t>
  </si>
  <si>
    <t>Rivera</t>
  </si>
  <si>
    <t>Medio Ambiente</t>
  </si>
  <si>
    <t>Encargada Medio Ambiente</t>
  </si>
  <si>
    <t>Apoyo Profesional a la oficina de Medio Ambiente</t>
  </si>
  <si>
    <t>Apoyo Profesional en Sistema de Información Geográfica (SIG) y ordenamiento Territorial</t>
  </si>
  <si>
    <t>Socióloga</t>
  </si>
  <si>
    <t>Ingeniero de ejecución en Agronomía</t>
  </si>
  <si>
    <t>Geógrafo</t>
  </si>
  <si>
    <t>Canales</t>
  </si>
  <si>
    <t>Marly</t>
  </si>
  <si>
    <t>Placencia</t>
  </si>
  <si>
    <t>Ingeniero Agronoma</t>
  </si>
  <si>
    <t>Téc Agrícola</t>
  </si>
  <si>
    <t>Téc Agropecuario</t>
  </si>
  <si>
    <t>Ingeniero en Administración de empresas Agropecuarias</t>
  </si>
  <si>
    <t>Téc Agricola</t>
  </si>
  <si>
    <t>Téc en Terminación en Construcción</t>
  </si>
  <si>
    <t>Secretaria Ejecutiva Gerencia</t>
  </si>
  <si>
    <t>Secretariado y nivel computación Nivel Usuario</t>
  </si>
  <si>
    <t>Jefe Técnico Modulo I</t>
  </si>
  <si>
    <t>Técnico Modulo I</t>
  </si>
  <si>
    <t>Jefe Técnico Modulo II</t>
  </si>
  <si>
    <t>Técnico Modulo II</t>
  </si>
  <si>
    <t>Contraparte Municipal del Programa PRODESAL</t>
  </si>
  <si>
    <t>Secretaria PRODESAL</t>
  </si>
  <si>
    <t>Secretaria ODEL-TURISMO</t>
  </si>
  <si>
    <t>Apoyo Oficina de Información Turística</t>
  </si>
  <si>
    <t>Secretaria OMIL</t>
  </si>
  <si>
    <t>Gumencindo</t>
  </si>
  <si>
    <t>Vivanco</t>
  </si>
  <si>
    <t>Evelyn</t>
  </si>
  <si>
    <t>Macias</t>
  </si>
  <si>
    <t>Yohana</t>
  </si>
  <si>
    <t>Alarcón</t>
  </si>
  <si>
    <t>Bernardita</t>
  </si>
  <si>
    <t>Farias</t>
  </si>
  <si>
    <t>Zoila</t>
  </si>
  <si>
    <t>Cabrera</t>
  </si>
  <si>
    <t>Elsa</t>
  </si>
  <si>
    <t>Paredes</t>
  </si>
  <si>
    <t>Bustamante</t>
  </si>
  <si>
    <t>Maria</t>
  </si>
  <si>
    <t>Rodriguez</t>
  </si>
  <si>
    <t xml:space="preserve">AUXILIAR DE SERVICIO </t>
  </si>
  <si>
    <t>ADMINISTRATIVA</t>
  </si>
  <si>
    <t>SOPORTE COMPUTACIONAL</t>
  </si>
  <si>
    <t>CUIDADO Y MANTENCION DE VEHICULOS MUNICIPALES</t>
  </si>
  <si>
    <t>ASESOR CONTABLE</t>
  </si>
  <si>
    <t>DISEÑO GRAFICO</t>
  </si>
  <si>
    <t>CHOFER</t>
  </si>
  <si>
    <t>ENSEÑANZA MEDIA COMPLETA</t>
  </si>
  <si>
    <t>TNS EN SOPORTE COMPUTACIONAL</t>
  </si>
  <si>
    <t xml:space="preserve">CUIDADO Y MANTENCION DE VEHICULOS </t>
  </si>
  <si>
    <t>CONTADOR AUDITOR</t>
  </si>
  <si>
    <t>MEDIA COMPLETA</t>
  </si>
  <si>
    <t>Administración y Finanzas</t>
  </si>
  <si>
    <t>Marisol</t>
  </si>
  <si>
    <t>Quintanilla</t>
  </si>
  <si>
    <t>Granifo</t>
  </si>
  <si>
    <t>Marcelino</t>
  </si>
  <si>
    <t>Castro</t>
  </si>
  <si>
    <t>Blanco</t>
  </si>
  <si>
    <t>Jeannette</t>
  </si>
  <si>
    <t>Cecilia</t>
  </si>
  <si>
    <t>Vega</t>
  </si>
  <si>
    <t>Garate</t>
  </si>
  <si>
    <t>Katherine</t>
  </si>
  <si>
    <t>Catalan</t>
  </si>
  <si>
    <t>Felix</t>
  </si>
  <si>
    <t>Gabriel</t>
  </si>
  <si>
    <t>Jennifer</t>
  </si>
  <si>
    <t>Susana</t>
  </si>
  <si>
    <t>Camilo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</si>
</sst>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_-[$$-340A]\ * #,##0_-;\-[$$-340A]\ * #,##0_-;_-[$$-340A]\ * &quot;-&quot;??_-;_-@_-"/>
  </numFmts>
  <fonts count="12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28"/>
      <name val="Tahoma"/>
      <family val="2"/>
    </font>
    <font>
      <i/>
      <sz val="10"/>
      <name val="Arial"/>
      <family val="2"/>
    </font>
    <font>
      <b/>
      <sz val="10"/>
      <name val="Arial"/>
      <family val="2"/>
    </font>
    <font>
      <sz val="28"/>
      <name val="Tahoma"/>
      <family val="2"/>
    </font>
    <font>
      <sz val="18"/>
      <name val="Tahoma"/>
      <family val="2"/>
    </font>
    <font>
      <sz val="9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 style="thin">
        <color indexed="22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14" fontId="0" fillId="0" borderId="5" xfId="0" applyNumberFormat="1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horizontal="center" wrapText="1"/>
    </xf>
    <xf numFmtId="14" fontId="2" fillId="0" borderId="5" xfId="0" applyNumberFormat="1" applyFont="1" applyBorder="1"/>
    <xf numFmtId="164" fontId="0" fillId="0" borderId="5" xfId="0" applyNumberFormat="1" applyBorder="1"/>
    <xf numFmtId="0" fontId="2" fillId="0" borderId="5" xfId="0" applyFont="1" applyBorder="1"/>
    <xf numFmtId="0" fontId="2" fillId="0" borderId="5" xfId="0" applyFont="1" applyBorder="1" applyAlignment="1">
      <alignment vertical="distributed"/>
    </xf>
    <xf numFmtId="0" fontId="2" fillId="0" borderId="5" xfId="0" applyFont="1" applyFill="1" applyBorder="1"/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5" xfId="0" applyFont="1" applyFill="1" applyBorder="1" applyAlignment="1">
      <alignment wrapText="1"/>
    </xf>
    <xf numFmtId="14" fontId="2" fillId="0" borderId="5" xfId="0" applyNumberFormat="1" applyFont="1" applyFill="1" applyBorder="1" applyAlignment="1">
      <alignment wrapText="1"/>
    </xf>
    <xf numFmtId="0" fontId="8" fillId="0" borderId="5" xfId="0" applyFont="1" applyFill="1" applyBorder="1"/>
    <xf numFmtId="0" fontId="8" fillId="0" borderId="5" xfId="0" applyFont="1" applyFill="1" applyBorder="1" applyAlignment="1">
      <alignment wrapText="1"/>
    </xf>
    <xf numFmtId="0" fontId="9" fillId="0" borderId="5" xfId="0" applyFont="1" applyFill="1" applyBorder="1" applyAlignment="1">
      <alignment wrapText="1"/>
    </xf>
    <xf numFmtId="14" fontId="0" fillId="0" borderId="5" xfId="0" applyNumberFormat="1" applyBorder="1"/>
    <xf numFmtId="0" fontId="10" fillId="0" borderId="5" xfId="0" applyFont="1" applyBorder="1" applyAlignment="1">
      <alignment wrapText="1"/>
    </xf>
    <xf numFmtId="0" fontId="10" fillId="0" borderId="5" xfId="0" applyFont="1" applyBorder="1" applyAlignment="1">
      <alignment horizontal="left" wrapText="1"/>
    </xf>
    <xf numFmtId="0" fontId="0" fillId="0" borderId="5" xfId="0" applyFill="1" applyBorder="1"/>
    <xf numFmtId="0" fontId="11" fillId="0" borderId="5" xfId="0" applyFont="1" applyBorder="1" applyAlignment="1">
      <alignment wrapText="1"/>
    </xf>
    <xf numFmtId="165" fontId="2" fillId="0" borderId="5" xfId="0" applyNumberFormat="1" applyFont="1" applyBorder="1" applyAlignment="1">
      <alignment horizontal="left"/>
    </xf>
    <xf numFmtId="165" fontId="2" fillId="0" borderId="5" xfId="0" applyNumberFormat="1" applyFont="1" applyFill="1" applyBorder="1" applyAlignment="1">
      <alignment horizontal="left"/>
    </xf>
    <xf numFmtId="165" fontId="2" fillId="0" borderId="5" xfId="0" applyNumberFormat="1" applyFont="1" applyBorder="1" applyAlignment="1">
      <alignment horizontal="left" wrapText="1"/>
    </xf>
    <xf numFmtId="165" fontId="0" fillId="0" borderId="5" xfId="0" applyNumberFormat="1" applyBorder="1" applyAlignment="1">
      <alignment horizontal="left" wrapText="1"/>
    </xf>
    <xf numFmtId="165" fontId="2" fillId="0" borderId="5" xfId="0" applyNumberFormat="1" applyFont="1" applyFill="1" applyBorder="1" applyAlignment="1">
      <alignment horizontal="left" wrapText="1"/>
    </xf>
    <xf numFmtId="165" fontId="0" fillId="0" borderId="5" xfId="0" applyNumberFormat="1" applyBorder="1" applyAlignment="1">
      <alignment horizontal="left"/>
    </xf>
    <xf numFmtId="165" fontId="0" fillId="0" borderId="5" xfId="0" applyNumberForma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147675</xdr:colOff>
      <xdr:row>1</xdr:row>
      <xdr:rowOff>85725</xdr:rowOff>
    </xdr:from>
    <xdr:to>
      <xdr:col>1</xdr:col>
      <xdr:colOff>514349</xdr:colOff>
      <xdr:row>1</xdr:row>
      <xdr:rowOff>584094</xdr:rowOff>
    </xdr:to>
    <xdr:pic>
      <xdr:nvPicPr>
        <xdr:cNvPr id="1027" name="Picture 3" descr="template_log ῜prrafo prede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7675" y="266700"/>
          <a:ext cx="1023899" cy="498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74"/>
  <sheetViews>
    <sheetView showGridLines="0" tabSelected="1" topLeftCell="A43" workbookViewId="0">
      <selection activeCell="B77" sqref="B77"/>
    </sheetView>
  </sheetViews>
  <sheetFormatPr baseColWidth="10" defaultColWidth="9.140625" defaultRowHeight="12.75"/>
  <cols>
    <col min="1" max="1" width="8.5703125" customWidth="1"/>
    <col min="2" max="2" width="33" customWidth="1"/>
    <col min="3" max="3" width="26.85546875" customWidth="1"/>
    <col min="4" max="4" width="23.5703125" customWidth="1"/>
    <col min="5" max="5" width="16.28515625" customWidth="1"/>
    <col min="6" max="6" width="33.42578125" customWidth="1"/>
    <col min="7" max="7" width="43.28515625" customWidth="1"/>
    <col min="8" max="8" width="25" customWidth="1"/>
    <col min="9" max="10" width="16.28515625" customWidth="1"/>
    <col min="11" max="11" width="21.140625" customWidth="1"/>
    <col min="12" max="14" width="16.28515625" customWidth="1"/>
    <col min="15" max="15" width="27.7109375" customWidth="1"/>
    <col min="16" max="16" width="31.85546875" customWidth="1"/>
    <col min="17" max="17" width="0.5703125" customWidth="1"/>
    <col min="18" max="22" width="16.28515625" hidden="1" customWidth="1"/>
    <col min="23" max="23" width="35.5703125" hidden="1" customWidth="1"/>
    <col min="24" max="24" width="1.85546875" customWidth="1"/>
  </cols>
  <sheetData>
    <row r="1" spans="1:24" s="1" customFormat="1" ht="14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4" ht="48" customHeight="1">
      <c r="A2" s="34" t="s">
        <v>126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2"/>
    </row>
    <row r="3" spans="1:24" ht="10.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2"/>
    </row>
    <row r="4" spans="1:24" ht="38.25">
      <c r="A4" s="4" t="s">
        <v>0</v>
      </c>
      <c r="B4" s="3" t="s">
        <v>1</v>
      </c>
      <c r="C4" s="3" t="s">
        <v>2</v>
      </c>
      <c r="D4" s="3" t="s">
        <v>3</v>
      </c>
      <c r="E4" s="3" t="s">
        <v>7</v>
      </c>
      <c r="F4" s="3" t="s">
        <v>9</v>
      </c>
      <c r="G4" s="3" t="s">
        <v>14</v>
      </c>
      <c r="H4" s="3" t="s">
        <v>15</v>
      </c>
      <c r="I4" s="3" t="s">
        <v>4</v>
      </c>
      <c r="J4" s="3" t="s">
        <v>8</v>
      </c>
      <c r="K4" s="3" t="s">
        <v>5</v>
      </c>
      <c r="L4" s="3" t="s">
        <v>16</v>
      </c>
      <c r="M4" s="3" t="s">
        <v>17</v>
      </c>
      <c r="N4" s="3" t="s">
        <v>18</v>
      </c>
      <c r="O4" s="3" t="s">
        <v>19</v>
      </c>
      <c r="P4" s="3" t="s">
        <v>6</v>
      </c>
    </row>
    <row r="5" spans="1:24">
      <c r="A5" s="7">
        <v>1</v>
      </c>
      <c r="B5" s="5" t="s">
        <v>67</v>
      </c>
      <c r="C5" s="5" t="s">
        <v>127</v>
      </c>
      <c r="D5" s="7" t="s">
        <v>128</v>
      </c>
      <c r="E5" s="5"/>
      <c r="F5" s="5"/>
      <c r="G5" s="5" t="s">
        <v>68</v>
      </c>
      <c r="H5" s="5" t="s">
        <v>20</v>
      </c>
      <c r="I5" s="5" t="s">
        <v>10</v>
      </c>
      <c r="J5" s="5" t="s">
        <v>11</v>
      </c>
      <c r="K5" s="26">
        <v>577500</v>
      </c>
      <c r="L5" s="8" t="s">
        <v>21</v>
      </c>
      <c r="M5" s="9">
        <v>42006</v>
      </c>
      <c r="N5" s="6">
        <v>42369</v>
      </c>
      <c r="O5" s="10"/>
      <c r="P5" s="15"/>
    </row>
    <row r="6" spans="1:24" ht="12" customHeight="1">
      <c r="A6" s="7">
        <v>2</v>
      </c>
      <c r="B6" s="5" t="s">
        <v>65</v>
      </c>
      <c r="C6" s="5" t="s">
        <v>66</v>
      </c>
      <c r="D6" s="11" t="s">
        <v>129</v>
      </c>
      <c r="E6" s="5"/>
      <c r="F6" s="5"/>
      <c r="G6" s="12" t="s">
        <v>130</v>
      </c>
      <c r="H6" s="5" t="s">
        <v>20</v>
      </c>
      <c r="I6" s="5" t="s">
        <v>10</v>
      </c>
      <c r="J6" s="5" t="s">
        <v>11</v>
      </c>
      <c r="K6" s="27">
        <v>192325</v>
      </c>
      <c r="L6" s="8" t="s">
        <v>21</v>
      </c>
      <c r="M6" s="9">
        <v>42006</v>
      </c>
      <c r="N6" s="6">
        <v>42369</v>
      </c>
      <c r="O6" s="10"/>
      <c r="P6" s="10" t="s">
        <v>131</v>
      </c>
    </row>
    <row r="7" spans="1:24" ht="13.5" customHeight="1">
      <c r="A7" s="7">
        <v>3</v>
      </c>
      <c r="B7" s="14" t="s">
        <v>75</v>
      </c>
      <c r="C7" s="14" t="s">
        <v>132</v>
      </c>
      <c r="D7" s="11" t="s">
        <v>76</v>
      </c>
      <c r="E7" s="5"/>
      <c r="F7" s="5"/>
      <c r="G7" s="12" t="s">
        <v>130</v>
      </c>
      <c r="H7" s="5" t="s">
        <v>20</v>
      </c>
      <c r="I7" s="5" t="s">
        <v>10</v>
      </c>
      <c r="J7" s="5" t="s">
        <v>11</v>
      </c>
      <c r="K7" s="26">
        <v>476000</v>
      </c>
      <c r="L7" s="8" t="s">
        <v>21</v>
      </c>
      <c r="M7" s="6">
        <v>42006</v>
      </c>
      <c r="N7" s="9">
        <v>42369</v>
      </c>
      <c r="O7" s="10"/>
      <c r="P7" s="10" t="s">
        <v>131</v>
      </c>
    </row>
    <row r="8" spans="1:24">
      <c r="A8" s="7">
        <v>4</v>
      </c>
      <c r="B8" s="14" t="s">
        <v>133</v>
      </c>
      <c r="C8" s="14" t="s">
        <v>78</v>
      </c>
      <c r="D8" s="11" t="s">
        <v>134</v>
      </c>
      <c r="E8" s="5"/>
      <c r="F8" s="5"/>
      <c r="G8" s="12" t="s">
        <v>130</v>
      </c>
      <c r="H8" s="5" t="s">
        <v>20</v>
      </c>
      <c r="I8" s="5" t="s">
        <v>10</v>
      </c>
      <c r="J8" s="5" t="s">
        <v>11</v>
      </c>
      <c r="K8" s="26">
        <v>565332</v>
      </c>
      <c r="L8" s="8" t="s">
        <v>21</v>
      </c>
      <c r="M8" s="9">
        <v>42006</v>
      </c>
      <c r="N8" s="9">
        <v>42369</v>
      </c>
      <c r="O8" s="10"/>
      <c r="P8" s="10" t="s">
        <v>131</v>
      </c>
    </row>
    <row r="9" spans="1:24">
      <c r="A9" s="7">
        <v>5</v>
      </c>
      <c r="B9" s="14" t="s">
        <v>72</v>
      </c>
      <c r="C9" s="14" t="s">
        <v>73</v>
      </c>
      <c r="D9" s="13" t="s">
        <v>74</v>
      </c>
      <c r="E9" s="5"/>
      <c r="F9" s="5"/>
      <c r="G9" s="14" t="s">
        <v>135</v>
      </c>
      <c r="H9" s="5" t="s">
        <v>20</v>
      </c>
      <c r="I9" s="5" t="s">
        <v>10</v>
      </c>
      <c r="J9" s="5" t="s">
        <v>11</v>
      </c>
      <c r="K9" s="28">
        <v>233333</v>
      </c>
      <c r="L9" s="8" t="s">
        <v>21</v>
      </c>
      <c r="M9" s="9">
        <v>42006</v>
      </c>
      <c r="N9" s="9">
        <v>42369</v>
      </c>
      <c r="O9" s="10"/>
      <c r="P9" s="5"/>
    </row>
    <row r="10" spans="1:24">
      <c r="A10" s="7">
        <v>6</v>
      </c>
      <c r="B10" s="5" t="s">
        <v>69</v>
      </c>
      <c r="C10" s="5" t="s">
        <v>70</v>
      </c>
      <c r="D10" s="5" t="s">
        <v>71</v>
      </c>
      <c r="E10" s="5"/>
      <c r="F10" s="5"/>
      <c r="G10" s="5" t="s">
        <v>68</v>
      </c>
      <c r="H10" s="5" t="s">
        <v>20</v>
      </c>
      <c r="I10" s="5" t="s">
        <v>10</v>
      </c>
      <c r="J10" s="5" t="s">
        <v>11</v>
      </c>
      <c r="K10" s="29">
        <v>700000</v>
      </c>
      <c r="L10" s="8" t="s">
        <v>21</v>
      </c>
      <c r="M10" s="6">
        <v>42095</v>
      </c>
      <c r="N10" s="6">
        <v>42369</v>
      </c>
      <c r="O10" s="10"/>
      <c r="P10" s="5"/>
    </row>
    <row r="11" spans="1:24">
      <c r="A11" s="7">
        <v>7</v>
      </c>
      <c r="B11" s="5" t="s">
        <v>136</v>
      </c>
      <c r="C11" s="5" t="s">
        <v>137</v>
      </c>
      <c r="D11" s="5" t="s">
        <v>138</v>
      </c>
      <c r="E11" s="5"/>
      <c r="F11" s="5"/>
      <c r="G11" s="5" t="s">
        <v>68</v>
      </c>
      <c r="H11" s="5" t="s">
        <v>20</v>
      </c>
      <c r="I11" s="5" t="s">
        <v>10</v>
      </c>
      <c r="J11" s="5" t="s">
        <v>11</v>
      </c>
      <c r="K11" s="29">
        <v>1000000</v>
      </c>
      <c r="L11" s="8" t="s">
        <v>21</v>
      </c>
      <c r="M11" s="6">
        <v>42156</v>
      </c>
      <c r="N11" s="6">
        <v>42369</v>
      </c>
      <c r="O11" s="10"/>
      <c r="P11" s="5"/>
    </row>
    <row r="12" spans="1:24">
      <c r="A12" s="7">
        <v>8</v>
      </c>
      <c r="B12" s="5" t="s">
        <v>139</v>
      </c>
      <c r="C12" s="5" t="s">
        <v>140</v>
      </c>
      <c r="D12" s="5" t="s">
        <v>141</v>
      </c>
      <c r="E12" s="5"/>
      <c r="F12" s="5"/>
      <c r="G12" s="5" t="s">
        <v>68</v>
      </c>
      <c r="H12" s="5" t="s">
        <v>20</v>
      </c>
      <c r="I12" s="5" t="s">
        <v>10</v>
      </c>
      <c r="J12" s="5" t="s">
        <v>11</v>
      </c>
      <c r="K12" s="29">
        <v>700000</v>
      </c>
      <c r="L12" s="8" t="s">
        <v>21</v>
      </c>
      <c r="M12" s="6">
        <v>42156</v>
      </c>
      <c r="N12" s="6">
        <v>42369</v>
      </c>
      <c r="O12" s="10"/>
      <c r="P12" s="5"/>
    </row>
    <row r="13" spans="1:24">
      <c r="A13" s="7">
        <v>9</v>
      </c>
      <c r="B13" s="5" t="s">
        <v>142</v>
      </c>
      <c r="C13" s="5" t="s">
        <v>143</v>
      </c>
      <c r="D13" s="5" t="s">
        <v>144</v>
      </c>
      <c r="E13" s="5"/>
      <c r="F13" s="5"/>
      <c r="G13" s="5" t="s">
        <v>68</v>
      </c>
      <c r="H13" s="5" t="s">
        <v>20</v>
      </c>
      <c r="I13" s="5" t="s">
        <v>10</v>
      </c>
      <c r="J13" s="5" t="s">
        <v>11</v>
      </c>
      <c r="K13" s="29">
        <v>1000000</v>
      </c>
      <c r="L13" s="8" t="s">
        <v>21</v>
      </c>
      <c r="M13" s="6">
        <v>42128</v>
      </c>
      <c r="N13" s="6">
        <v>42369</v>
      </c>
      <c r="O13" s="10"/>
      <c r="P13" s="5"/>
    </row>
    <row r="14" spans="1:24">
      <c r="A14" s="7">
        <v>10</v>
      </c>
      <c r="B14" s="5" t="s">
        <v>145</v>
      </c>
      <c r="C14" s="5" t="s">
        <v>83</v>
      </c>
      <c r="D14" s="5" t="s">
        <v>146</v>
      </c>
      <c r="E14" s="5"/>
      <c r="F14" s="5"/>
      <c r="G14" s="5" t="s">
        <v>68</v>
      </c>
      <c r="H14" s="5" t="s">
        <v>20</v>
      </c>
      <c r="I14" s="5" t="s">
        <v>10</v>
      </c>
      <c r="J14" s="5" t="s">
        <v>11</v>
      </c>
      <c r="K14" s="29">
        <v>110000</v>
      </c>
      <c r="L14" s="8" t="s">
        <v>21</v>
      </c>
      <c r="M14" s="6">
        <v>42156</v>
      </c>
      <c r="N14" s="6">
        <v>42369</v>
      </c>
      <c r="O14" s="10"/>
      <c r="P14" s="5"/>
    </row>
    <row r="15" spans="1:24">
      <c r="A15" s="7">
        <v>11</v>
      </c>
      <c r="B15" s="5" t="s">
        <v>102</v>
      </c>
      <c r="C15" s="5" t="s">
        <v>77</v>
      </c>
      <c r="D15" s="5" t="s">
        <v>147</v>
      </c>
      <c r="E15" s="5"/>
      <c r="F15" s="5" t="s">
        <v>25</v>
      </c>
      <c r="G15" s="5" t="s">
        <v>115</v>
      </c>
      <c r="H15" s="5" t="s">
        <v>151</v>
      </c>
      <c r="I15" s="5" t="s">
        <v>10</v>
      </c>
      <c r="J15" s="5" t="s">
        <v>11</v>
      </c>
      <c r="K15" s="29">
        <v>298000</v>
      </c>
      <c r="L15" s="8" t="s">
        <v>21</v>
      </c>
      <c r="M15" s="6">
        <v>42095</v>
      </c>
      <c r="N15" s="6">
        <v>42277</v>
      </c>
      <c r="O15" s="5"/>
      <c r="P15" s="5"/>
    </row>
    <row r="16" spans="1:24">
      <c r="A16" s="7">
        <v>12</v>
      </c>
      <c r="B16" s="5" t="s">
        <v>148</v>
      </c>
      <c r="C16" s="5" t="s">
        <v>104</v>
      </c>
      <c r="D16" s="5" t="s">
        <v>24</v>
      </c>
      <c r="E16" s="5"/>
      <c r="F16" s="5" t="s">
        <v>25</v>
      </c>
      <c r="G16" s="5" t="s">
        <v>115</v>
      </c>
      <c r="H16" s="5" t="s">
        <v>151</v>
      </c>
      <c r="I16" s="5" t="s">
        <v>10</v>
      </c>
      <c r="J16" s="5" t="s">
        <v>11</v>
      </c>
      <c r="K16" s="29">
        <v>258620</v>
      </c>
      <c r="L16" s="8" t="s">
        <v>21</v>
      </c>
      <c r="M16" s="6">
        <v>42095</v>
      </c>
      <c r="N16" s="6">
        <v>42277</v>
      </c>
      <c r="O16" s="5"/>
      <c r="P16" s="5"/>
    </row>
    <row r="17" spans="1:16">
      <c r="A17" s="7">
        <v>13</v>
      </c>
      <c r="B17" s="5" t="s">
        <v>43</v>
      </c>
      <c r="C17" s="5" t="s">
        <v>105</v>
      </c>
      <c r="D17" s="5" t="s">
        <v>24</v>
      </c>
      <c r="E17" s="5"/>
      <c r="F17" s="5" t="s">
        <v>25</v>
      </c>
      <c r="G17" s="5" t="s">
        <v>115</v>
      </c>
      <c r="H17" s="5" t="s">
        <v>151</v>
      </c>
      <c r="I17" s="5" t="s">
        <v>10</v>
      </c>
      <c r="J17" s="5" t="s">
        <v>11</v>
      </c>
      <c r="K17" s="29">
        <v>258620</v>
      </c>
      <c r="L17" s="8" t="s">
        <v>21</v>
      </c>
      <c r="M17" s="6">
        <v>42095</v>
      </c>
      <c r="N17" s="6">
        <v>42277</v>
      </c>
      <c r="O17" s="5"/>
      <c r="P17" s="5"/>
    </row>
    <row r="18" spans="1:16">
      <c r="A18" s="7">
        <v>14</v>
      </c>
      <c r="B18" s="5" t="s">
        <v>106</v>
      </c>
      <c r="C18" s="5" t="s">
        <v>63</v>
      </c>
      <c r="D18" s="5" t="s">
        <v>107</v>
      </c>
      <c r="E18" s="5"/>
      <c r="F18" s="5" t="s">
        <v>25</v>
      </c>
      <c r="G18" s="5" t="s">
        <v>115</v>
      </c>
      <c r="H18" s="5" t="s">
        <v>151</v>
      </c>
      <c r="I18" s="5" t="s">
        <v>10</v>
      </c>
      <c r="J18" s="5" t="s">
        <v>11</v>
      </c>
      <c r="K18" s="29">
        <v>258620</v>
      </c>
      <c r="L18" s="8" t="s">
        <v>21</v>
      </c>
      <c r="M18" s="6">
        <v>42095</v>
      </c>
      <c r="N18" s="6">
        <v>42277</v>
      </c>
      <c r="O18" s="5"/>
      <c r="P18" s="5"/>
    </row>
    <row r="19" spans="1:16">
      <c r="A19" s="7">
        <v>15</v>
      </c>
      <c r="B19" s="5" t="s">
        <v>12</v>
      </c>
      <c r="C19" s="5" t="s">
        <v>109</v>
      </c>
      <c r="D19" s="5" t="s">
        <v>149</v>
      </c>
      <c r="E19" s="5"/>
      <c r="F19" s="5" t="s">
        <v>25</v>
      </c>
      <c r="G19" s="5" t="s">
        <v>115</v>
      </c>
      <c r="H19" s="5" t="s">
        <v>151</v>
      </c>
      <c r="I19" s="5" t="s">
        <v>10</v>
      </c>
      <c r="J19" s="5" t="s">
        <v>11</v>
      </c>
      <c r="K19" s="29">
        <v>260620</v>
      </c>
      <c r="L19" s="8" t="s">
        <v>21</v>
      </c>
      <c r="M19" s="6">
        <v>42095</v>
      </c>
      <c r="N19" s="6">
        <v>42277</v>
      </c>
      <c r="O19" s="5"/>
      <c r="P19" s="5"/>
    </row>
    <row r="20" spans="1:16">
      <c r="A20" s="7">
        <v>16</v>
      </c>
      <c r="B20" s="5" t="s">
        <v>12</v>
      </c>
      <c r="C20" s="5" t="s">
        <v>45</v>
      </c>
      <c r="D20" s="5" t="s">
        <v>110</v>
      </c>
      <c r="E20" s="5"/>
      <c r="F20" s="5" t="s">
        <v>25</v>
      </c>
      <c r="G20" s="5" t="s">
        <v>115</v>
      </c>
      <c r="H20" s="5" t="s">
        <v>151</v>
      </c>
      <c r="I20" s="5" t="s">
        <v>10</v>
      </c>
      <c r="J20" s="5" t="s">
        <v>11</v>
      </c>
      <c r="K20" s="29">
        <v>258620</v>
      </c>
      <c r="L20" s="8" t="s">
        <v>21</v>
      </c>
      <c r="M20" s="6">
        <v>42095</v>
      </c>
      <c r="N20" s="6">
        <v>42277</v>
      </c>
      <c r="O20" s="5"/>
      <c r="P20" s="5"/>
    </row>
    <row r="21" spans="1:16">
      <c r="A21" s="7">
        <v>17</v>
      </c>
      <c r="B21" s="5" t="s">
        <v>111</v>
      </c>
      <c r="C21" s="5" t="s">
        <v>112</v>
      </c>
      <c r="D21" s="5" t="s">
        <v>150</v>
      </c>
      <c r="E21" s="5"/>
      <c r="F21" s="5" t="s">
        <v>25</v>
      </c>
      <c r="G21" s="5" t="s">
        <v>115</v>
      </c>
      <c r="H21" s="5" t="s">
        <v>151</v>
      </c>
      <c r="I21" s="5" t="s">
        <v>10</v>
      </c>
      <c r="J21" s="5" t="s">
        <v>11</v>
      </c>
      <c r="K21" s="29">
        <v>308700</v>
      </c>
      <c r="L21" s="8" t="s">
        <v>21</v>
      </c>
      <c r="M21" s="6">
        <v>42095</v>
      </c>
      <c r="N21" s="6">
        <v>42277</v>
      </c>
      <c r="O21" s="5"/>
      <c r="P21" s="5"/>
    </row>
    <row r="22" spans="1:16">
      <c r="A22" s="7">
        <v>18</v>
      </c>
      <c r="B22" s="5" t="s">
        <v>113</v>
      </c>
      <c r="C22" s="5" t="s">
        <v>22</v>
      </c>
      <c r="D22" s="5" t="s">
        <v>114</v>
      </c>
      <c r="E22" s="5"/>
      <c r="F22" s="5" t="s">
        <v>25</v>
      </c>
      <c r="G22" s="5" t="s">
        <v>115</v>
      </c>
      <c r="H22" s="5" t="s">
        <v>151</v>
      </c>
      <c r="I22" s="5" t="s">
        <v>10</v>
      </c>
      <c r="J22" s="5" t="s">
        <v>11</v>
      </c>
      <c r="K22" s="29">
        <v>261300</v>
      </c>
      <c r="L22" s="8" t="s">
        <v>21</v>
      </c>
      <c r="M22" s="6">
        <v>42095</v>
      </c>
      <c r="N22" s="6">
        <v>42277</v>
      </c>
      <c r="O22" s="5"/>
      <c r="P22" s="5"/>
    </row>
    <row r="23" spans="1:16">
      <c r="A23" s="7">
        <v>19</v>
      </c>
      <c r="B23" s="5" t="s">
        <v>116</v>
      </c>
      <c r="C23" s="5" t="s">
        <v>117</v>
      </c>
      <c r="D23" s="5" t="s">
        <v>118</v>
      </c>
      <c r="E23" s="5"/>
      <c r="F23" s="5" t="s">
        <v>25</v>
      </c>
      <c r="G23" s="5" t="s">
        <v>115</v>
      </c>
      <c r="H23" s="5" t="s">
        <v>151</v>
      </c>
      <c r="I23" s="5" t="s">
        <v>10</v>
      </c>
      <c r="J23" s="5" t="s">
        <v>11</v>
      </c>
      <c r="K23" s="29">
        <v>258620</v>
      </c>
      <c r="L23" s="8" t="s">
        <v>21</v>
      </c>
      <c r="M23" s="6">
        <v>42095</v>
      </c>
      <c r="N23" s="6">
        <v>42277</v>
      </c>
      <c r="O23" s="5"/>
      <c r="P23" s="5"/>
    </row>
    <row r="24" spans="1:16">
      <c r="A24" s="7">
        <v>20</v>
      </c>
      <c r="B24" s="5" t="s">
        <v>102</v>
      </c>
      <c r="C24" s="5" t="s">
        <v>119</v>
      </c>
      <c r="D24" s="5" t="s">
        <v>120</v>
      </c>
      <c r="E24" s="5"/>
      <c r="F24" s="5" t="s">
        <v>25</v>
      </c>
      <c r="G24" s="5" t="s">
        <v>115</v>
      </c>
      <c r="H24" s="5" t="s">
        <v>151</v>
      </c>
      <c r="I24" s="5" t="s">
        <v>10</v>
      </c>
      <c r="J24" s="5" t="s">
        <v>11</v>
      </c>
      <c r="K24" s="29">
        <v>258620</v>
      </c>
      <c r="L24" s="8" t="s">
        <v>21</v>
      </c>
      <c r="M24" s="6">
        <v>42095</v>
      </c>
      <c r="N24" s="6">
        <v>42277</v>
      </c>
      <c r="O24" s="5"/>
      <c r="P24" s="5"/>
    </row>
    <row r="25" spans="1:16">
      <c r="A25" s="7">
        <v>21</v>
      </c>
      <c r="B25" s="5" t="s">
        <v>121</v>
      </c>
      <c r="C25" s="5" t="s">
        <v>60</v>
      </c>
      <c r="D25" s="5" t="s">
        <v>122</v>
      </c>
      <c r="E25" s="5"/>
      <c r="F25" s="5" t="s">
        <v>86</v>
      </c>
      <c r="G25" s="5" t="s">
        <v>123</v>
      </c>
      <c r="H25" s="5" t="s">
        <v>151</v>
      </c>
      <c r="I25" s="5" t="s">
        <v>10</v>
      </c>
      <c r="J25" s="5" t="s">
        <v>11</v>
      </c>
      <c r="K25" s="29">
        <v>409500</v>
      </c>
      <c r="L25" s="8" t="s">
        <v>21</v>
      </c>
      <c r="M25" s="6">
        <v>42006</v>
      </c>
      <c r="N25" s="6">
        <v>42369</v>
      </c>
      <c r="O25" s="5"/>
      <c r="P25" s="5"/>
    </row>
    <row r="26" spans="1:16">
      <c r="A26" s="7">
        <v>22</v>
      </c>
      <c r="B26" s="5" t="s">
        <v>124</v>
      </c>
      <c r="C26" s="5" t="s">
        <v>124</v>
      </c>
      <c r="D26" s="5" t="s">
        <v>125</v>
      </c>
      <c r="E26" s="5"/>
      <c r="F26" s="5" t="s">
        <v>25</v>
      </c>
      <c r="G26" s="5" t="s">
        <v>115</v>
      </c>
      <c r="H26" s="5" t="s">
        <v>151</v>
      </c>
      <c r="I26" s="5" t="s">
        <v>10</v>
      </c>
      <c r="J26" s="5" t="s">
        <v>11</v>
      </c>
      <c r="K26" s="29">
        <v>355556</v>
      </c>
      <c r="L26" s="8" t="s">
        <v>21</v>
      </c>
      <c r="M26" s="6">
        <v>42095</v>
      </c>
      <c r="N26" s="6">
        <v>42277</v>
      </c>
      <c r="O26" s="5"/>
      <c r="P26" s="5"/>
    </row>
    <row r="27" spans="1:16">
      <c r="A27" s="7">
        <v>23</v>
      </c>
      <c r="B27" s="5" t="s">
        <v>22</v>
      </c>
      <c r="C27" s="5" t="s">
        <v>64</v>
      </c>
      <c r="D27" s="5" t="s">
        <v>108</v>
      </c>
      <c r="E27" s="5"/>
      <c r="F27" s="5" t="s">
        <v>25</v>
      </c>
      <c r="G27" s="5" t="s">
        <v>115</v>
      </c>
      <c r="H27" s="5" t="s">
        <v>151</v>
      </c>
      <c r="I27" s="5" t="s">
        <v>10</v>
      </c>
      <c r="J27" s="5" t="s">
        <v>11</v>
      </c>
      <c r="K27" s="29">
        <v>258620</v>
      </c>
      <c r="L27" s="8" t="s">
        <v>21</v>
      </c>
      <c r="M27" s="6">
        <v>42095</v>
      </c>
      <c r="N27" s="6">
        <v>42277</v>
      </c>
      <c r="O27" s="5"/>
      <c r="P27" s="5"/>
    </row>
    <row r="28" spans="1:16">
      <c r="A28" s="7">
        <v>24</v>
      </c>
      <c r="B28" s="5" t="s">
        <v>79</v>
      </c>
      <c r="C28" s="5" t="s">
        <v>64</v>
      </c>
      <c r="D28" s="5" t="s">
        <v>152</v>
      </c>
      <c r="E28" s="5"/>
      <c r="F28" s="5" t="s">
        <v>80</v>
      </c>
      <c r="G28" s="16" t="s">
        <v>153</v>
      </c>
      <c r="H28" s="5" t="s">
        <v>81</v>
      </c>
      <c r="I28" s="5" t="s">
        <v>10</v>
      </c>
      <c r="J28" s="5" t="s">
        <v>11</v>
      </c>
      <c r="K28" s="30">
        <v>525000</v>
      </c>
      <c r="L28" s="5" t="s">
        <v>21</v>
      </c>
      <c r="M28" s="17">
        <v>42006</v>
      </c>
      <c r="N28" s="17">
        <v>42369</v>
      </c>
      <c r="O28" s="5"/>
      <c r="P28" s="5"/>
    </row>
    <row r="29" spans="1:16">
      <c r="A29" s="7">
        <v>25</v>
      </c>
      <c r="B29" s="5" t="s">
        <v>82</v>
      </c>
      <c r="C29" s="5" t="s">
        <v>62</v>
      </c>
      <c r="D29" s="5" t="s">
        <v>128</v>
      </c>
      <c r="E29" s="5"/>
      <c r="F29" s="16" t="s">
        <v>154</v>
      </c>
      <c r="G29" s="16" t="s">
        <v>155</v>
      </c>
      <c r="H29" s="5" t="s">
        <v>81</v>
      </c>
      <c r="I29" s="5" t="s">
        <v>10</v>
      </c>
      <c r="J29" s="5" t="s">
        <v>11</v>
      </c>
      <c r="K29" s="30">
        <v>517240</v>
      </c>
      <c r="L29" s="5" t="s">
        <v>21</v>
      </c>
      <c r="M29" s="17">
        <v>42006</v>
      </c>
      <c r="N29" s="17">
        <v>42369</v>
      </c>
      <c r="O29" s="5"/>
      <c r="P29" s="5"/>
    </row>
    <row r="30" spans="1:16">
      <c r="A30" s="7">
        <v>26</v>
      </c>
      <c r="B30" s="16" t="s">
        <v>83</v>
      </c>
      <c r="C30" s="5" t="s">
        <v>84</v>
      </c>
      <c r="D30" s="5" t="s">
        <v>85</v>
      </c>
      <c r="E30" s="5"/>
      <c r="F30" s="16" t="s">
        <v>86</v>
      </c>
      <c r="G30" s="16" t="s">
        <v>157</v>
      </c>
      <c r="H30" s="5" t="s">
        <v>81</v>
      </c>
      <c r="I30" s="5" t="s">
        <v>10</v>
      </c>
      <c r="J30" s="5" t="s">
        <v>11</v>
      </c>
      <c r="K30" s="30">
        <v>258620</v>
      </c>
      <c r="L30" s="5" t="s">
        <v>21</v>
      </c>
      <c r="M30" s="17">
        <v>42006</v>
      </c>
      <c r="N30" s="17">
        <v>42369</v>
      </c>
      <c r="O30" s="5"/>
      <c r="P30" s="5"/>
    </row>
    <row r="31" spans="1:16">
      <c r="A31" s="7">
        <v>27</v>
      </c>
      <c r="B31" s="16" t="s">
        <v>28</v>
      </c>
      <c r="C31" s="5" t="s">
        <v>64</v>
      </c>
      <c r="D31" s="5" t="s">
        <v>163</v>
      </c>
      <c r="E31" s="5"/>
      <c r="F31" s="16" t="s">
        <v>86</v>
      </c>
      <c r="G31" s="16" t="s">
        <v>158</v>
      </c>
      <c r="H31" s="5" t="s">
        <v>81</v>
      </c>
      <c r="I31" s="5" t="s">
        <v>10</v>
      </c>
      <c r="J31" s="5" t="s">
        <v>11</v>
      </c>
      <c r="K31" s="30">
        <v>517240</v>
      </c>
      <c r="L31" s="5" t="s">
        <v>21</v>
      </c>
      <c r="M31" s="17">
        <v>42006</v>
      </c>
      <c r="N31" s="17">
        <v>42369</v>
      </c>
      <c r="O31" s="5"/>
      <c r="P31" s="5"/>
    </row>
    <row r="32" spans="1:16">
      <c r="A32" s="7">
        <v>28</v>
      </c>
      <c r="B32" s="16" t="s">
        <v>164</v>
      </c>
      <c r="C32" s="5" t="s">
        <v>164</v>
      </c>
      <c r="D32" s="5" t="s">
        <v>87</v>
      </c>
      <c r="E32" s="5"/>
      <c r="F32" s="16" t="s">
        <v>86</v>
      </c>
      <c r="G32" s="16" t="s">
        <v>159</v>
      </c>
      <c r="H32" s="5" t="s">
        <v>81</v>
      </c>
      <c r="I32" s="5" t="s">
        <v>10</v>
      </c>
      <c r="J32" s="5" t="s">
        <v>11</v>
      </c>
      <c r="K32" s="30">
        <v>258620</v>
      </c>
      <c r="L32" s="5" t="s">
        <v>21</v>
      </c>
      <c r="M32" s="17">
        <v>42006</v>
      </c>
      <c r="N32" s="17">
        <v>42369</v>
      </c>
      <c r="O32" s="5"/>
      <c r="P32" s="5"/>
    </row>
    <row r="33" spans="1:16">
      <c r="A33" s="7">
        <v>29</v>
      </c>
      <c r="B33" s="16" t="s">
        <v>90</v>
      </c>
      <c r="C33" s="5" t="s">
        <v>91</v>
      </c>
      <c r="D33" s="5" t="s">
        <v>92</v>
      </c>
      <c r="E33" s="5"/>
      <c r="F33" s="16" t="s">
        <v>86</v>
      </c>
      <c r="G33" s="16" t="s">
        <v>93</v>
      </c>
      <c r="H33" s="5" t="s">
        <v>81</v>
      </c>
      <c r="I33" s="5" t="s">
        <v>10</v>
      </c>
      <c r="J33" s="5" t="s">
        <v>11</v>
      </c>
      <c r="K33" s="30">
        <v>324870</v>
      </c>
      <c r="L33" s="5" t="s">
        <v>21</v>
      </c>
      <c r="M33" s="17">
        <v>42006</v>
      </c>
      <c r="N33" s="17">
        <v>42369</v>
      </c>
      <c r="O33" s="5"/>
      <c r="P33" s="5"/>
    </row>
    <row r="34" spans="1:16" ht="25.5">
      <c r="A34" s="7">
        <v>30</v>
      </c>
      <c r="B34" s="16" t="s">
        <v>45</v>
      </c>
      <c r="C34" s="5" t="s">
        <v>45</v>
      </c>
      <c r="D34" s="5" t="s">
        <v>94</v>
      </c>
      <c r="E34" s="5"/>
      <c r="F34" s="16" t="s">
        <v>86</v>
      </c>
      <c r="G34" s="16" t="s">
        <v>160</v>
      </c>
      <c r="H34" s="5" t="s">
        <v>81</v>
      </c>
      <c r="I34" s="5" t="s">
        <v>10</v>
      </c>
      <c r="J34" s="5" t="s">
        <v>11</v>
      </c>
      <c r="K34" s="30">
        <v>517240</v>
      </c>
      <c r="L34" s="5" t="s">
        <v>21</v>
      </c>
      <c r="M34" s="17">
        <v>42006</v>
      </c>
      <c r="N34" s="17">
        <v>42369</v>
      </c>
      <c r="O34" s="5"/>
      <c r="P34" s="5"/>
    </row>
    <row r="35" spans="1:16" ht="36">
      <c r="A35" s="7">
        <v>31</v>
      </c>
      <c r="B35" s="16" t="s">
        <v>61</v>
      </c>
      <c r="C35" s="5" t="s">
        <v>62</v>
      </c>
      <c r="D35" s="5" t="s">
        <v>95</v>
      </c>
      <c r="E35" s="5"/>
      <c r="F35" s="16" t="s">
        <v>96</v>
      </c>
      <c r="G35" s="19" t="s">
        <v>97</v>
      </c>
      <c r="H35" s="5" t="s">
        <v>81</v>
      </c>
      <c r="I35" s="5" t="s">
        <v>10</v>
      </c>
      <c r="J35" s="5" t="s">
        <v>11</v>
      </c>
      <c r="K35" s="30">
        <v>655556</v>
      </c>
      <c r="L35" s="5" t="s">
        <v>21</v>
      </c>
      <c r="M35" s="17">
        <v>42006</v>
      </c>
      <c r="N35" s="17">
        <v>42369</v>
      </c>
      <c r="O35" s="5"/>
      <c r="P35" s="5"/>
    </row>
    <row r="36" spans="1:16">
      <c r="A36" s="7">
        <v>32</v>
      </c>
      <c r="B36" s="16" t="s">
        <v>98</v>
      </c>
      <c r="C36" s="5" t="s">
        <v>99</v>
      </c>
      <c r="D36" s="5" t="s">
        <v>100</v>
      </c>
      <c r="E36" s="5"/>
      <c r="F36" s="16" t="s">
        <v>101</v>
      </c>
      <c r="G36" s="16" t="s">
        <v>161</v>
      </c>
      <c r="H36" s="5" t="s">
        <v>81</v>
      </c>
      <c r="I36" s="5" t="s">
        <v>10</v>
      </c>
      <c r="J36" s="5" t="s">
        <v>11</v>
      </c>
      <c r="K36" s="30">
        <v>900000</v>
      </c>
      <c r="L36" s="5" t="s">
        <v>21</v>
      </c>
      <c r="M36" s="17">
        <v>42006</v>
      </c>
      <c r="N36" s="17">
        <v>42369</v>
      </c>
      <c r="O36" s="5"/>
      <c r="P36" s="5"/>
    </row>
    <row r="37" spans="1:16" ht="22.5">
      <c r="A37" s="7">
        <v>33</v>
      </c>
      <c r="B37" s="16" t="s">
        <v>111</v>
      </c>
      <c r="C37" s="5" t="s">
        <v>27</v>
      </c>
      <c r="D37" s="5" t="s">
        <v>134</v>
      </c>
      <c r="E37" s="5"/>
      <c r="F37" s="18" t="s">
        <v>86</v>
      </c>
      <c r="G37" s="20" t="s">
        <v>162</v>
      </c>
      <c r="H37" s="5" t="s">
        <v>81</v>
      </c>
      <c r="I37" s="5" t="s">
        <v>10</v>
      </c>
      <c r="J37" s="5" t="s">
        <v>11</v>
      </c>
      <c r="K37" s="30">
        <v>150000</v>
      </c>
      <c r="L37" s="5" t="s">
        <v>21</v>
      </c>
      <c r="M37" s="17">
        <v>42006</v>
      </c>
      <c r="N37" s="17">
        <v>42216</v>
      </c>
      <c r="O37" s="5"/>
      <c r="P37" s="5"/>
    </row>
    <row r="38" spans="1:16" ht="25.5">
      <c r="A38" s="7">
        <v>34</v>
      </c>
      <c r="B38" s="16" t="s">
        <v>62</v>
      </c>
      <c r="C38" s="5" t="s">
        <v>64</v>
      </c>
      <c r="D38" s="5" t="s">
        <v>88</v>
      </c>
      <c r="E38" s="5"/>
      <c r="F38" s="16" t="s">
        <v>156</v>
      </c>
      <c r="G38" s="16" t="s">
        <v>89</v>
      </c>
      <c r="H38" s="5" t="s">
        <v>81</v>
      </c>
      <c r="I38" s="5" t="s">
        <v>10</v>
      </c>
      <c r="J38" s="5" t="s">
        <v>11</v>
      </c>
      <c r="K38" s="30">
        <v>150000</v>
      </c>
      <c r="L38" s="5" t="s">
        <v>21</v>
      </c>
      <c r="M38" s="17">
        <v>42006</v>
      </c>
      <c r="N38" s="17">
        <v>42369</v>
      </c>
      <c r="O38" s="5"/>
      <c r="P38" s="5"/>
    </row>
    <row r="39" spans="1:16">
      <c r="A39" s="7">
        <v>35</v>
      </c>
      <c r="B39" s="7" t="s">
        <v>174</v>
      </c>
      <c r="C39" s="5" t="s">
        <v>172</v>
      </c>
      <c r="D39" s="5" t="s">
        <v>173</v>
      </c>
      <c r="E39" s="5"/>
      <c r="F39" s="7" t="s">
        <v>169</v>
      </c>
      <c r="G39" s="7" t="s">
        <v>166</v>
      </c>
      <c r="H39" s="5" t="s">
        <v>165</v>
      </c>
      <c r="I39" s="5" t="s">
        <v>10</v>
      </c>
      <c r="J39" s="5" t="s">
        <v>11</v>
      </c>
      <c r="K39" s="31">
        <v>860000</v>
      </c>
      <c r="L39" s="5" t="s">
        <v>21</v>
      </c>
      <c r="M39" s="21">
        <v>42006</v>
      </c>
      <c r="N39" s="21">
        <v>42369</v>
      </c>
      <c r="O39" s="5"/>
      <c r="P39" s="5"/>
    </row>
    <row r="40" spans="1:16">
      <c r="A40" s="7">
        <v>36</v>
      </c>
      <c r="B40" s="7" t="s">
        <v>22</v>
      </c>
      <c r="C40" s="5" t="s">
        <v>23</v>
      </c>
      <c r="D40" s="5" t="s">
        <v>24</v>
      </c>
      <c r="E40" s="5"/>
      <c r="F40" s="7"/>
      <c r="G40" s="22" t="s">
        <v>26</v>
      </c>
      <c r="H40" s="5" t="s">
        <v>165</v>
      </c>
      <c r="I40" s="5" t="s">
        <v>10</v>
      </c>
      <c r="J40" s="5" t="s">
        <v>11</v>
      </c>
      <c r="K40" s="31">
        <v>258620</v>
      </c>
      <c r="L40" s="5" t="s">
        <v>21</v>
      </c>
      <c r="M40" s="21">
        <v>42006</v>
      </c>
      <c r="N40" s="21">
        <v>42094</v>
      </c>
      <c r="O40" s="5"/>
      <c r="P40" s="5"/>
    </row>
    <row r="41" spans="1:16" ht="18" customHeight="1">
      <c r="A41" s="7">
        <v>37</v>
      </c>
      <c r="B41" s="7" t="s">
        <v>27</v>
      </c>
      <c r="C41" s="5" t="s">
        <v>28</v>
      </c>
      <c r="D41" s="5" t="s">
        <v>29</v>
      </c>
      <c r="E41" s="5"/>
      <c r="F41" s="23" t="s">
        <v>170</v>
      </c>
      <c r="G41" s="22" t="s">
        <v>167</v>
      </c>
      <c r="H41" s="5" t="s">
        <v>165</v>
      </c>
      <c r="I41" s="5" t="s">
        <v>10</v>
      </c>
      <c r="J41" s="5" t="s">
        <v>11</v>
      </c>
      <c r="K41" s="31">
        <v>400000</v>
      </c>
      <c r="L41" s="5" t="s">
        <v>21</v>
      </c>
      <c r="M41" s="21">
        <v>42037</v>
      </c>
      <c r="N41" s="21">
        <v>42369</v>
      </c>
      <c r="O41" s="5"/>
      <c r="P41" s="5"/>
    </row>
    <row r="42" spans="1:16" ht="25.5">
      <c r="A42" s="7">
        <v>38</v>
      </c>
      <c r="B42" s="24" t="s">
        <v>137</v>
      </c>
      <c r="C42" s="5" t="s">
        <v>103</v>
      </c>
      <c r="D42" s="5" t="s">
        <v>149</v>
      </c>
      <c r="E42" s="5"/>
      <c r="F42" s="7" t="s">
        <v>171</v>
      </c>
      <c r="G42" s="22" t="s">
        <v>168</v>
      </c>
      <c r="H42" s="5" t="s">
        <v>165</v>
      </c>
      <c r="I42" s="5" t="s">
        <v>10</v>
      </c>
      <c r="J42" s="5" t="s">
        <v>11</v>
      </c>
      <c r="K42" s="31">
        <v>160000</v>
      </c>
      <c r="L42" s="5" t="s">
        <v>21</v>
      </c>
      <c r="M42" s="21">
        <v>42156</v>
      </c>
      <c r="N42" s="21">
        <v>42338</v>
      </c>
      <c r="O42" s="5"/>
      <c r="P42" s="5"/>
    </row>
    <row r="43" spans="1:16">
      <c r="A43" s="7">
        <v>39</v>
      </c>
      <c r="B43" s="7" t="s">
        <v>30</v>
      </c>
      <c r="C43" s="5" t="s">
        <v>31</v>
      </c>
      <c r="D43" s="5" t="s">
        <v>32</v>
      </c>
      <c r="E43" s="5"/>
      <c r="F43" s="7" t="s">
        <v>175</v>
      </c>
      <c r="G43" s="7" t="s">
        <v>183</v>
      </c>
      <c r="H43" s="5" t="s">
        <v>33</v>
      </c>
      <c r="I43" s="5" t="s">
        <v>10</v>
      </c>
      <c r="J43" s="5" t="s">
        <v>11</v>
      </c>
      <c r="K43" s="31">
        <v>1120533</v>
      </c>
      <c r="L43" s="5" t="s">
        <v>21</v>
      </c>
      <c r="M43" s="21">
        <v>42186</v>
      </c>
      <c r="N43" s="21">
        <v>42369</v>
      </c>
      <c r="O43" s="5"/>
      <c r="P43" s="5"/>
    </row>
    <row r="44" spans="1:16" ht="18" customHeight="1">
      <c r="A44" s="7">
        <v>40</v>
      </c>
      <c r="B44" s="7" t="s">
        <v>34</v>
      </c>
      <c r="C44" s="5" t="s">
        <v>31</v>
      </c>
      <c r="D44" s="5" t="s">
        <v>192</v>
      </c>
      <c r="E44" s="5"/>
      <c r="F44" s="7" t="s">
        <v>176</v>
      </c>
      <c r="G44" s="7" t="s">
        <v>184</v>
      </c>
      <c r="H44" s="5" t="s">
        <v>33</v>
      </c>
      <c r="I44" s="5" t="s">
        <v>10</v>
      </c>
      <c r="J44" s="5" t="s">
        <v>11</v>
      </c>
      <c r="K44" s="31">
        <v>685454</v>
      </c>
      <c r="L44" s="5" t="s">
        <v>21</v>
      </c>
      <c r="M44" s="21">
        <v>42186</v>
      </c>
      <c r="N44" s="21">
        <v>42369</v>
      </c>
      <c r="O44" s="5"/>
      <c r="P44" s="5"/>
    </row>
    <row r="45" spans="1:16" ht="19.5" customHeight="1">
      <c r="A45" s="7">
        <v>41</v>
      </c>
      <c r="B45" s="7" t="s">
        <v>35</v>
      </c>
      <c r="C45" s="5" t="s">
        <v>36</v>
      </c>
      <c r="D45" s="5" t="s">
        <v>37</v>
      </c>
      <c r="E45" s="5"/>
      <c r="F45" s="7" t="s">
        <v>177</v>
      </c>
      <c r="G45" s="7" t="s">
        <v>184</v>
      </c>
      <c r="H45" s="5" t="s">
        <v>33</v>
      </c>
      <c r="I45" s="5" t="s">
        <v>10</v>
      </c>
      <c r="J45" s="5" t="s">
        <v>11</v>
      </c>
      <c r="K45" s="31">
        <v>383772</v>
      </c>
      <c r="L45" s="5" t="s">
        <v>21</v>
      </c>
      <c r="M45" s="21">
        <v>42186</v>
      </c>
      <c r="N45" s="21">
        <v>42369</v>
      </c>
      <c r="O45" s="5"/>
      <c r="P45" s="5"/>
    </row>
    <row r="46" spans="1:16" ht="25.5">
      <c r="A46" s="7">
        <v>42</v>
      </c>
      <c r="B46" s="7" t="s">
        <v>38</v>
      </c>
      <c r="C46" s="5" t="s">
        <v>39</v>
      </c>
      <c r="D46" s="5" t="s">
        <v>40</v>
      </c>
      <c r="E46" s="5"/>
      <c r="F46" s="22" t="s">
        <v>178</v>
      </c>
      <c r="G46" s="7" t="s">
        <v>185</v>
      </c>
      <c r="H46" s="5" t="s">
        <v>33</v>
      </c>
      <c r="I46" s="5" t="s">
        <v>10</v>
      </c>
      <c r="J46" s="5" t="s">
        <v>11</v>
      </c>
      <c r="K46" s="31">
        <v>1120533</v>
      </c>
      <c r="L46" s="5" t="s">
        <v>21</v>
      </c>
      <c r="M46" s="21">
        <v>42186</v>
      </c>
      <c r="N46" s="21">
        <v>42369</v>
      </c>
      <c r="O46" s="5"/>
      <c r="P46" s="5"/>
    </row>
    <row r="47" spans="1:16">
      <c r="A47" s="7">
        <v>43</v>
      </c>
      <c r="B47" s="7" t="s">
        <v>41</v>
      </c>
      <c r="C47" s="5" t="s">
        <v>41</v>
      </c>
      <c r="D47" s="5" t="s">
        <v>41</v>
      </c>
      <c r="E47" s="5"/>
      <c r="F47" s="7" t="s">
        <v>177</v>
      </c>
      <c r="G47" s="7" t="s">
        <v>186</v>
      </c>
      <c r="H47" s="5" t="s">
        <v>33</v>
      </c>
      <c r="I47" s="5" t="s">
        <v>10</v>
      </c>
      <c r="J47" s="5" t="s">
        <v>11</v>
      </c>
      <c r="K47" s="31">
        <v>383772</v>
      </c>
      <c r="L47" s="5" t="s">
        <v>21</v>
      </c>
      <c r="M47" s="21">
        <v>42186</v>
      </c>
      <c r="N47" s="21">
        <v>42369</v>
      </c>
      <c r="O47" s="5"/>
      <c r="P47" s="5"/>
    </row>
    <row r="48" spans="1:16">
      <c r="A48" s="7">
        <v>44</v>
      </c>
      <c r="B48" s="7" t="s">
        <v>42</v>
      </c>
      <c r="C48" s="5" t="s">
        <v>43</v>
      </c>
      <c r="D48" s="5" t="s">
        <v>44</v>
      </c>
      <c r="E48" s="5"/>
      <c r="F48" s="7" t="s">
        <v>179</v>
      </c>
      <c r="G48" s="7" t="s">
        <v>186</v>
      </c>
      <c r="H48" s="5" t="s">
        <v>33</v>
      </c>
      <c r="I48" s="5" t="s">
        <v>10</v>
      </c>
      <c r="J48" s="5" t="s">
        <v>11</v>
      </c>
      <c r="K48" s="31">
        <v>685454</v>
      </c>
      <c r="L48" s="5" t="s">
        <v>21</v>
      </c>
      <c r="M48" s="21">
        <v>42186</v>
      </c>
      <c r="N48" s="21">
        <v>42369</v>
      </c>
      <c r="O48" s="5"/>
      <c r="P48" s="5"/>
    </row>
    <row r="49" spans="1:16">
      <c r="A49" s="7">
        <v>45</v>
      </c>
      <c r="B49" s="7" t="s">
        <v>45</v>
      </c>
      <c r="C49" s="5" t="s">
        <v>46</v>
      </c>
      <c r="D49" s="5" t="s">
        <v>47</v>
      </c>
      <c r="E49" s="5"/>
      <c r="F49" s="7" t="s">
        <v>176</v>
      </c>
      <c r="G49" s="22" t="s">
        <v>187</v>
      </c>
      <c r="H49" s="5" t="s">
        <v>33</v>
      </c>
      <c r="I49" s="5" t="s">
        <v>10</v>
      </c>
      <c r="J49" s="5" t="s">
        <v>11</v>
      </c>
      <c r="K49" s="31">
        <v>735000</v>
      </c>
      <c r="L49" s="5" t="s">
        <v>21</v>
      </c>
      <c r="M49" s="21">
        <v>42006</v>
      </c>
      <c r="N49" s="21">
        <v>42369</v>
      </c>
      <c r="O49" s="5"/>
      <c r="P49" s="5"/>
    </row>
    <row r="50" spans="1:16">
      <c r="A50" s="7">
        <v>46</v>
      </c>
      <c r="B50" s="7" t="s">
        <v>48</v>
      </c>
      <c r="C50" s="5" t="s">
        <v>49</v>
      </c>
      <c r="D50" s="5" t="s">
        <v>50</v>
      </c>
      <c r="E50" s="5"/>
      <c r="F50" s="22" t="s">
        <v>180</v>
      </c>
      <c r="G50" s="7" t="s">
        <v>188</v>
      </c>
      <c r="H50" s="5" t="s">
        <v>33</v>
      </c>
      <c r="I50" s="5" t="s">
        <v>10</v>
      </c>
      <c r="J50" s="5" t="s">
        <v>11</v>
      </c>
      <c r="K50" s="31">
        <v>258620</v>
      </c>
      <c r="L50" s="5" t="s">
        <v>21</v>
      </c>
      <c r="M50" s="21">
        <v>42006</v>
      </c>
      <c r="N50" s="21">
        <v>42369</v>
      </c>
      <c r="O50" s="5"/>
      <c r="P50" s="5"/>
    </row>
    <row r="51" spans="1:16">
      <c r="A51" s="7">
        <v>47</v>
      </c>
      <c r="B51" s="7" t="s">
        <v>51</v>
      </c>
      <c r="C51" s="5" t="s">
        <v>52</v>
      </c>
      <c r="D51" s="5" t="s">
        <v>53</v>
      </c>
      <c r="E51" s="5"/>
      <c r="F51" s="7" t="s">
        <v>181</v>
      </c>
      <c r="G51" s="7" t="s">
        <v>189</v>
      </c>
      <c r="H51" s="5" t="s">
        <v>54</v>
      </c>
      <c r="I51" s="5" t="s">
        <v>10</v>
      </c>
      <c r="J51" s="5" t="s">
        <v>11</v>
      </c>
      <c r="K51" s="31">
        <v>420000</v>
      </c>
      <c r="L51" s="5" t="s">
        <v>21</v>
      </c>
      <c r="M51" s="21">
        <v>42006</v>
      </c>
      <c r="N51" s="21">
        <v>42369</v>
      </c>
      <c r="O51" s="5"/>
      <c r="P51" s="5"/>
    </row>
    <row r="52" spans="1:16" ht="25.5">
      <c r="A52" s="7">
        <v>48</v>
      </c>
      <c r="B52" s="7" t="s">
        <v>55</v>
      </c>
      <c r="C52" s="5" t="s">
        <v>28</v>
      </c>
      <c r="D52" s="5" t="s">
        <v>56</v>
      </c>
      <c r="E52" s="5"/>
      <c r="F52" s="22" t="s">
        <v>182</v>
      </c>
      <c r="G52" s="22" t="s">
        <v>190</v>
      </c>
      <c r="H52" s="5" t="s">
        <v>54</v>
      </c>
      <c r="I52" s="5" t="s">
        <v>10</v>
      </c>
      <c r="J52" s="5" t="s">
        <v>11</v>
      </c>
      <c r="K52" s="31">
        <v>300000</v>
      </c>
      <c r="L52" s="5" t="s">
        <v>21</v>
      </c>
      <c r="M52" s="21">
        <v>42006</v>
      </c>
      <c r="N52" s="21">
        <v>42369</v>
      </c>
      <c r="O52" s="5"/>
      <c r="P52" s="5"/>
    </row>
    <row r="53" spans="1:16" ht="24">
      <c r="A53" s="7">
        <v>49</v>
      </c>
      <c r="B53" s="24" t="s">
        <v>57</v>
      </c>
      <c r="C53" s="5" t="s">
        <v>13</v>
      </c>
      <c r="D53" s="5" t="s">
        <v>58</v>
      </c>
      <c r="E53" s="5"/>
      <c r="F53" s="25" t="s">
        <v>59</v>
      </c>
      <c r="G53" s="7" t="s">
        <v>191</v>
      </c>
      <c r="H53" s="5" t="s">
        <v>54</v>
      </c>
      <c r="I53" s="5" t="s">
        <v>10</v>
      </c>
      <c r="J53" s="5" t="s">
        <v>11</v>
      </c>
      <c r="K53" s="31">
        <v>420000</v>
      </c>
      <c r="L53" s="5" t="s">
        <v>21</v>
      </c>
      <c r="M53" s="21">
        <v>42006</v>
      </c>
      <c r="N53" s="21">
        <v>42369</v>
      </c>
      <c r="O53" s="5"/>
      <c r="P53" s="5"/>
    </row>
    <row r="54" spans="1:16">
      <c r="A54" s="7">
        <v>50</v>
      </c>
      <c r="B54" s="7" t="s">
        <v>22</v>
      </c>
      <c r="C54" s="5" t="s">
        <v>193</v>
      </c>
      <c r="D54" s="5" t="s">
        <v>194</v>
      </c>
      <c r="E54" s="5"/>
      <c r="F54" s="5" t="s">
        <v>207</v>
      </c>
      <c r="G54" s="5" t="s">
        <v>207</v>
      </c>
      <c r="H54" s="5" t="s">
        <v>219</v>
      </c>
      <c r="I54" s="5" t="s">
        <v>10</v>
      </c>
      <c r="J54" s="5" t="s">
        <v>11</v>
      </c>
      <c r="K54" s="32">
        <f>326730</f>
        <v>326730</v>
      </c>
      <c r="L54" s="5" t="s">
        <v>21</v>
      </c>
      <c r="M54" s="21">
        <v>42005</v>
      </c>
      <c r="N54" s="21">
        <v>42369</v>
      </c>
      <c r="O54" s="5"/>
      <c r="P54" s="5"/>
    </row>
    <row r="55" spans="1:16">
      <c r="A55" s="7">
        <v>51</v>
      </c>
      <c r="B55" s="7" t="s">
        <v>22</v>
      </c>
      <c r="C55" s="5" t="s">
        <v>195</v>
      </c>
      <c r="D55" s="5" t="s">
        <v>196</v>
      </c>
      <c r="E55" s="5"/>
      <c r="F55" s="5" t="s">
        <v>207</v>
      </c>
      <c r="G55" s="5" t="s">
        <v>207</v>
      </c>
      <c r="H55" s="5" t="s">
        <v>219</v>
      </c>
      <c r="I55" s="5" t="s">
        <v>10</v>
      </c>
      <c r="J55" s="5" t="s">
        <v>11</v>
      </c>
      <c r="K55" s="32">
        <f>326730</f>
        <v>326730</v>
      </c>
      <c r="L55" s="5" t="s">
        <v>21</v>
      </c>
      <c r="M55" s="21">
        <v>42005</v>
      </c>
      <c r="N55" s="21">
        <v>42369</v>
      </c>
      <c r="O55" s="5"/>
      <c r="P55" s="5"/>
    </row>
    <row r="56" spans="1:16">
      <c r="A56" s="7">
        <v>52</v>
      </c>
      <c r="B56" s="7" t="s">
        <v>199</v>
      </c>
      <c r="C56" s="5" t="s">
        <v>197</v>
      </c>
      <c r="D56" s="5" t="s">
        <v>198</v>
      </c>
      <c r="E56" s="5"/>
      <c r="F56" s="5" t="s">
        <v>207</v>
      </c>
      <c r="G56" s="5" t="s">
        <v>207</v>
      </c>
      <c r="H56" s="5" t="s">
        <v>219</v>
      </c>
      <c r="I56" s="5" t="s">
        <v>10</v>
      </c>
      <c r="J56" s="5" t="s">
        <v>11</v>
      </c>
      <c r="K56" s="32">
        <f>326730</f>
        <v>326730</v>
      </c>
      <c r="L56" s="5" t="s">
        <v>21</v>
      </c>
      <c r="M56" s="21">
        <v>42005</v>
      </c>
      <c r="N56" s="21">
        <v>42369</v>
      </c>
      <c r="O56" s="5"/>
      <c r="P56" s="5"/>
    </row>
    <row r="57" spans="1:16">
      <c r="A57" s="7">
        <v>53</v>
      </c>
      <c r="B57" s="7" t="s">
        <v>195</v>
      </c>
      <c r="C57" s="5" t="s">
        <v>195</v>
      </c>
      <c r="D57" s="5" t="s">
        <v>200</v>
      </c>
      <c r="E57" s="5"/>
      <c r="F57" s="5" t="s">
        <v>207</v>
      </c>
      <c r="G57" s="5" t="s">
        <v>207</v>
      </c>
      <c r="H57" s="5" t="s">
        <v>219</v>
      </c>
      <c r="I57" s="5" t="s">
        <v>10</v>
      </c>
      <c r="J57" s="5" t="s">
        <v>11</v>
      </c>
      <c r="K57" s="32">
        <f>222600</f>
        <v>222600</v>
      </c>
      <c r="L57" s="5" t="s">
        <v>21</v>
      </c>
      <c r="M57" s="21">
        <v>42005</v>
      </c>
      <c r="N57" s="21">
        <v>42369</v>
      </c>
      <c r="O57" s="5"/>
      <c r="P57" s="5"/>
    </row>
    <row r="58" spans="1:16">
      <c r="A58" s="7">
        <v>54</v>
      </c>
      <c r="B58" s="7" t="s">
        <v>203</v>
      </c>
      <c r="C58" s="5" t="s">
        <v>201</v>
      </c>
      <c r="D58" s="5" t="s">
        <v>202</v>
      </c>
      <c r="E58" s="5"/>
      <c r="F58" s="5" t="s">
        <v>207</v>
      </c>
      <c r="G58" s="5" t="s">
        <v>207</v>
      </c>
      <c r="H58" s="5" t="s">
        <v>219</v>
      </c>
      <c r="I58" s="5" t="s">
        <v>10</v>
      </c>
      <c r="J58" s="5" t="s">
        <v>11</v>
      </c>
      <c r="K58" s="32">
        <f>129320</f>
        <v>129320</v>
      </c>
      <c r="L58" s="5" t="s">
        <v>21</v>
      </c>
      <c r="M58" s="21">
        <v>42005</v>
      </c>
      <c r="N58" s="21">
        <v>42094</v>
      </c>
      <c r="O58" s="5"/>
      <c r="P58" s="5"/>
    </row>
    <row r="59" spans="1:16">
      <c r="A59" s="7">
        <v>55</v>
      </c>
      <c r="B59" s="7" t="s">
        <v>206</v>
      </c>
      <c r="C59" s="5" t="s">
        <v>204</v>
      </c>
      <c r="D59" s="5" t="s">
        <v>205</v>
      </c>
      <c r="E59" s="5"/>
      <c r="F59" s="5" t="s">
        <v>207</v>
      </c>
      <c r="G59" s="5" t="s">
        <v>207</v>
      </c>
      <c r="H59" s="5" t="s">
        <v>219</v>
      </c>
      <c r="I59" s="5" t="s">
        <v>10</v>
      </c>
      <c r="J59" s="5" t="s">
        <v>11</v>
      </c>
      <c r="K59" s="32">
        <f>238500</f>
        <v>238500</v>
      </c>
      <c r="L59" s="5" t="s">
        <v>21</v>
      </c>
      <c r="M59" s="21">
        <v>42005</v>
      </c>
      <c r="N59" s="21">
        <v>42369</v>
      </c>
      <c r="O59" s="5"/>
      <c r="P59" s="5"/>
    </row>
    <row r="60" spans="1:16">
      <c r="A60" s="7">
        <v>56</v>
      </c>
      <c r="B60" s="7" t="s">
        <v>43</v>
      </c>
      <c r="C60" s="5" t="s">
        <v>31</v>
      </c>
      <c r="D60" s="5" t="s">
        <v>50</v>
      </c>
      <c r="E60" s="5"/>
      <c r="F60" s="5" t="s">
        <v>207</v>
      </c>
      <c r="G60" s="5" t="s">
        <v>207</v>
      </c>
      <c r="H60" s="5" t="s">
        <v>219</v>
      </c>
      <c r="I60" s="5" t="s">
        <v>10</v>
      </c>
      <c r="J60" s="5" t="s">
        <v>11</v>
      </c>
      <c r="K60" s="32">
        <f>127200</f>
        <v>127200</v>
      </c>
      <c r="L60" s="5" t="s">
        <v>21</v>
      </c>
      <c r="M60" s="21">
        <v>42005</v>
      </c>
      <c r="N60" s="21">
        <v>42369</v>
      </c>
      <c r="O60" s="5"/>
      <c r="P60" s="5"/>
    </row>
    <row r="61" spans="1:16">
      <c r="A61" s="7">
        <v>57</v>
      </c>
      <c r="B61" s="7" t="s">
        <v>27</v>
      </c>
      <c r="C61" s="5" t="s">
        <v>12</v>
      </c>
      <c r="D61" s="5" t="s">
        <v>220</v>
      </c>
      <c r="E61" s="5"/>
      <c r="F61" s="5" t="s">
        <v>207</v>
      </c>
      <c r="G61" s="5" t="s">
        <v>207</v>
      </c>
      <c r="H61" s="5" t="s">
        <v>219</v>
      </c>
      <c r="I61" s="5" t="s">
        <v>10</v>
      </c>
      <c r="J61" s="5" t="s">
        <v>11</v>
      </c>
      <c r="K61" s="32">
        <f>133560</f>
        <v>133560</v>
      </c>
      <c r="L61" s="5" t="s">
        <v>21</v>
      </c>
      <c r="M61" s="21">
        <v>42005</v>
      </c>
      <c r="N61" s="21">
        <v>42369</v>
      </c>
      <c r="O61" s="5"/>
      <c r="P61" s="5"/>
    </row>
    <row r="62" spans="1:16">
      <c r="A62" s="7">
        <v>58</v>
      </c>
      <c r="B62" s="7" t="s">
        <v>221</v>
      </c>
      <c r="C62" s="5" t="s">
        <v>221</v>
      </c>
      <c r="D62" s="5" t="s">
        <v>205</v>
      </c>
      <c r="E62" s="5"/>
      <c r="F62" s="5" t="s">
        <v>207</v>
      </c>
      <c r="G62" s="5" t="s">
        <v>207</v>
      </c>
      <c r="H62" s="5" t="s">
        <v>219</v>
      </c>
      <c r="I62" s="5" t="s">
        <v>10</v>
      </c>
      <c r="J62" s="5" t="s">
        <v>11</v>
      </c>
      <c r="K62" s="32">
        <f>120000</f>
        <v>120000</v>
      </c>
      <c r="L62" s="5" t="s">
        <v>21</v>
      </c>
      <c r="M62" s="21">
        <v>42005</v>
      </c>
      <c r="N62" s="21">
        <v>42369</v>
      </c>
      <c r="O62" s="5"/>
      <c r="P62" s="5"/>
    </row>
    <row r="63" spans="1:16">
      <c r="A63" s="7">
        <v>59</v>
      </c>
      <c r="B63" s="7" t="s">
        <v>222</v>
      </c>
      <c r="C63" s="5" t="s">
        <v>61</v>
      </c>
      <c r="D63" s="5" t="s">
        <v>205</v>
      </c>
      <c r="E63" s="5"/>
      <c r="F63" s="5" t="s">
        <v>214</v>
      </c>
      <c r="G63" s="5" t="s">
        <v>208</v>
      </c>
      <c r="H63" s="5" t="s">
        <v>219</v>
      </c>
      <c r="I63" s="5" t="s">
        <v>10</v>
      </c>
      <c r="J63" s="5" t="s">
        <v>11</v>
      </c>
      <c r="K63" s="32">
        <f>127200</f>
        <v>127200</v>
      </c>
      <c r="L63" s="5" t="s">
        <v>21</v>
      </c>
      <c r="M63" s="21">
        <v>42005</v>
      </c>
      <c r="N63" s="21">
        <v>42369</v>
      </c>
      <c r="O63" s="5"/>
      <c r="P63" s="5"/>
    </row>
    <row r="64" spans="1:16">
      <c r="A64" s="7">
        <v>60</v>
      </c>
      <c r="B64" s="7" t="s">
        <v>223</v>
      </c>
      <c r="C64" s="5" t="s">
        <v>12</v>
      </c>
      <c r="D64" s="5" t="s">
        <v>12</v>
      </c>
      <c r="E64" s="5"/>
      <c r="F64" s="5" t="s">
        <v>207</v>
      </c>
      <c r="G64" s="5" t="s">
        <v>207</v>
      </c>
      <c r="H64" s="5" t="s">
        <v>219</v>
      </c>
      <c r="I64" s="5" t="s">
        <v>10</v>
      </c>
      <c r="J64" s="5" t="s">
        <v>11</v>
      </c>
      <c r="K64" s="32">
        <f>233200</f>
        <v>233200</v>
      </c>
      <c r="L64" s="5" t="s">
        <v>21</v>
      </c>
      <c r="M64" s="21">
        <v>42005</v>
      </c>
      <c r="N64" s="21">
        <v>42369</v>
      </c>
      <c r="O64" s="5"/>
      <c r="P64" s="5"/>
    </row>
    <row r="65" spans="1:16">
      <c r="A65" s="7">
        <v>61</v>
      </c>
      <c r="B65" s="7" t="s">
        <v>65</v>
      </c>
      <c r="C65" s="5" t="s">
        <v>66</v>
      </c>
      <c r="D65" s="5" t="s">
        <v>129</v>
      </c>
      <c r="E65" s="5"/>
      <c r="F65" s="5" t="s">
        <v>207</v>
      </c>
      <c r="G65" s="5" t="s">
        <v>207</v>
      </c>
      <c r="H65" s="5" t="s">
        <v>219</v>
      </c>
      <c r="I65" s="5" t="s">
        <v>10</v>
      </c>
      <c r="J65" s="5" t="s">
        <v>11</v>
      </c>
      <c r="K65" s="32">
        <f>381600</f>
        <v>381600</v>
      </c>
      <c r="L65" s="5" t="s">
        <v>21</v>
      </c>
      <c r="M65" s="21">
        <v>42005</v>
      </c>
      <c r="N65" s="21">
        <v>42369</v>
      </c>
      <c r="O65" s="5"/>
      <c r="P65" s="5"/>
    </row>
    <row r="66" spans="1:16">
      <c r="A66" s="7">
        <v>62</v>
      </c>
      <c r="B66" s="7" t="s">
        <v>224</v>
      </c>
      <c r="C66" s="5" t="s">
        <v>201</v>
      </c>
      <c r="D66" s="5" t="s">
        <v>128</v>
      </c>
      <c r="E66" s="5"/>
      <c r="F66" s="5" t="s">
        <v>207</v>
      </c>
      <c r="G66" s="5" t="s">
        <v>207</v>
      </c>
      <c r="H66" s="5" t="s">
        <v>219</v>
      </c>
      <c r="I66" s="5" t="s">
        <v>10</v>
      </c>
      <c r="J66" s="5" t="s">
        <v>11</v>
      </c>
      <c r="K66" s="32">
        <f>371000</f>
        <v>371000</v>
      </c>
      <c r="L66" s="5" t="s">
        <v>21</v>
      </c>
      <c r="M66" s="21">
        <v>42005</v>
      </c>
      <c r="N66" s="21">
        <v>42094</v>
      </c>
      <c r="O66" s="5"/>
      <c r="P66" s="5"/>
    </row>
    <row r="67" spans="1:16">
      <c r="A67" s="7">
        <v>63</v>
      </c>
      <c r="B67" s="7" t="s">
        <v>43</v>
      </c>
      <c r="C67" s="5" t="s">
        <v>225</v>
      </c>
      <c r="D67" s="5" t="s">
        <v>226</v>
      </c>
      <c r="E67" s="5"/>
      <c r="F67" s="5" t="s">
        <v>214</v>
      </c>
      <c r="G67" s="5" t="s">
        <v>208</v>
      </c>
      <c r="H67" s="5" t="s">
        <v>219</v>
      </c>
      <c r="I67" s="5" t="s">
        <v>10</v>
      </c>
      <c r="J67" s="5" t="s">
        <v>11</v>
      </c>
      <c r="K67" s="32">
        <f>371000</f>
        <v>371000</v>
      </c>
      <c r="L67" s="5" t="s">
        <v>21</v>
      </c>
      <c r="M67" s="21">
        <v>42005</v>
      </c>
      <c r="N67" s="21">
        <v>42369</v>
      </c>
      <c r="O67" s="5"/>
      <c r="P67" s="5"/>
    </row>
    <row r="68" spans="1:16">
      <c r="A68" s="7">
        <v>64</v>
      </c>
      <c r="B68" s="7" t="s">
        <v>229</v>
      </c>
      <c r="C68" s="5" t="s">
        <v>228</v>
      </c>
      <c r="D68" s="5" t="s">
        <v>227</v>
      </c>
      <c r="E68" s="5"/>
      <c r="F68" s="5" t="s">
        <v>214</v>
      </c>
      <c r="G68" s="5" t="s">
        <v>208</v>
      </c>
      <c r="H68" s="5" t="s">
        <v>219</v>
      </c>
      <c r="I68" s="5" t="s">
        <v>10</v>
      </c>
      <c r="J68" s="5" t="s">
        <v>11</v>
      </c>
      <c r="K68" s="32">
        <f>307400</f>
        <v>307400</v>
      </c>
      <c r="L68" s="5" t="s">
        <v>21</v>
      </c>
      <c r="M68" s="21">
        <v>42005</v>
      </c>
      <c r="N68" s="21">
        <v>42369</v>
      </c>
      <c r="O68" s="5"/>
      <c r="P68" s="5"/>
    </row>
    <row r="69" spans="1:16">
      <c r="A69" s="7">
        <v>65</v>
      </c>
      <c r="B69" s="7" t="s">
        <v>231</v>
      </c>
      <c r="C69" s="5" t="s">
        <v>41</v>
      </c>
      <c r="D69" s="5" t="s">
        <v>230</v>
      </c>
      <c r="E69" s="5"/>
      <c r="F69" s="5" t="s">
        <v>214</v>
      </c>
      <c r="G69" s="5" t="s">
        <v>208</v>
      </c>
      <c r="H69" s="5" t="s">
        <v>219</v>
      </c>
      <c r="I69" s="5" t="s">
        <v>10</v>
      </c>
      <c r="J69" s="5" t="s">
        <v>11</v>
      </c>
      <c r="K69" s="32">
        <f>318000</f>
        <v>318000</v>
      </c>
      <c r="L69" s="5" t="s">
        <v>21</v>
      </c>
      <c r="M69" s="21">
        <v>42005</v>
      </c>
      <c r="N69" s="21">
        <v>42369</v>
      </c>
      <c r="O69" s="5"/>
      <c r="P69" s="5"/>
    </row>
    <row r="70" spans="1:16" ht="25.5">
      <c r="A70" s="7">
        <v>66</v>
      </c>
      <c r="B70" s="7" t="s">
        <v>64</v>
      </c>
      <c r="C70" s="5" t="s">
        <v>46</v>
      </c>
      <c r="D70" s="5" t="s">
        <v>232</v>
      </c>
      <c r="E70" s="5"/>
      <c r="F70" s="5" t="s">
        <v>215</v>
      </c>
      <c r="G70" s="5" t="s">
        <v>209</v>
      </c>
      <c r="H70" s="5" t="s">
        <v>219</v>
      </c>
      <c r="I70" s="5" t="s">
        <v>10</v>
      </c>
      <c r="J70" s="5" t="s">
        <v>11</v>
      </c>
      <c r="K70" s="32">
        <f>760668</f>
        <v>760668</v>
      </c>
      <c r="L70" s="5" t="s">
        <v>21</v>
      </c>
      <c r="M70" s="21">
        <v>42005</v>
      </c>
      <c r="N70" s="21">
        <v>42369</v>
      </c>
      <c r="O70" s="5"/>
      <c r="P70" s="5"/>
    </row>
    <row r="71" spans="1:16" ht="25.5">
      <c r="A71" s="7">
        <v>67</v>
      </c>
      <c r="B71" s="7" t="s">
        <v>62</v>
      </c>
      <c r="C71" s="5" t="s">
        <v>63</v>
      </c>
      <c r="D71" s="5" t="s">
        <v>233</v>
      </c>
      <c r="E71" s="5"/>
      <c r="F71" s="5" t="s">
        <v>216</v>
      </c>
      <c r="G71" s="5" t="s">
        <v>210</v>
      </c>
      <c r="H71" s="5" t="s">
        <v>219</v>
      </c>
      <c r="I71" s="5" t="s">
        <v>10</v>
      </c>
      <c r="J71" s="5" t="s">
        <v>11</v>
      </c>
      <c r="K71" s="32">
        <f>760688</f>
        <v>760688</v>
      </c>
      <c r="L71" s="5" t="s">
        <v>21</v>
      </c>
      <c r="M71" s="21">
        <v>42005</v>
      </c>
      <c r="N71" s="21">
        <v>42369</v>
      </c>
      <c r="O71" s="5"/>
      <c r="P71" s="5"/>
    </row>
    <row r="72" spans="1:16">
      <c r="A72" s="7">
        <v>68</v>
      </c>
      <c r="B72" s="7" t="s">
        <v>60</v>
      </c>
      <c r="C72" s="5" t="s">
        <v>35</v>
      </c>
      <c r="D72" s="5" t="s">
        <v>234</v>
      </c>
      <c r="E72" s="5"/>
      <c r="F72" s="5" t="s">
        <v>217</v>
      </c>
      <c r="G72" s="5" t="s">
        <v>211</v>
      </c>
      <c r="H72" s="5" t="s">
        <v>219</v>
      </c>
      <c r="I72" s="5" t="s">
        <v>10</v>
      </c>
      <c r="J72" s="5" t="s">
        <v>11</v>
      </c>
      <c r="K72" s="32">
        <v>611111</v>
      </c>
      <c r="L72" s="5" t="s">
        <v>21</v>
      </c>
      <c r="M72" s="21">
        <v>42036</v>
      </c>
      <c r="N72" s="21">
        <v>42369</v>
      </c>
      <c r="O72" s="5"/>
      <c r="P72" s="5"/>
    </row>
    <row r="73" spans="1:16">
      <c r="A73" s="7">
        <v>69</v>
      </c>
      <c r="B73" s="7" t="s">
        <v>206</v>
      </c>
      <c r="C73" s="5" t="s">
        <v>206</v>
      </c>
      <c r="D73" s="5" t="s">
        <v>235</v>
      </c>
      <c r="E73" s="5"/>
      <c r="F73" s="5" t="s">
        <v>214</v>
      </c>
      <c r="G73" s="5" t="s">
        <v>212</v>
      </c>
      <c r="H73" s="5" t="s">
        <v>219</v>
      </c>
      <c r="I73" s="5" t="s">
        <v>10</v>
      </c>
      <c r="J73" s="5" t="s">
        <v>11</v>
      </c>
      <c r="K73" s="32">
        <f>371000</f>
        <v>371000</v>
      </c>
      <c r="L73" s="5" t="s">
        <v>21</v>
      </c>
      <c r="M73" s="21">
        <v>42005</v>
      </c>
      <c r="N73" s="21">
        <v>42369</v>
      </c>
      <c r="O73" s="5"/>
      <c r="P73" s="5"/>
    </row>
    <row r="74" spans="1:16">
      <c r="A74" s="7">
        <v>70</v>
      </c>
      <c r="B74" s="7" t="s">
        <v>105</v>
      </c>
      <c r="C74" s="5" t="s">
        <v>119</v>
      </c>
      <c r="D74" s="5" t="s">
        <v>236</v>
      </c>
      <c r="E74" s="5"/>
      <c r="F74" s="5" t="s">
        <v>218</v>
      </c>
      <c r="G74" s="5" t="s">
        <v>213</v>
      </c>
      <c r="H74" s="5" t="s">
        <v>219</v>
      </c>
      <c r="I74" s="5" t="s">
        <v>10</v>
      </c>
      <c r="J74" s="5" t="s">
        <v>11</v>
      </c>
      <c r="K74" s="32">
        <v>222222</v>
      </c>
      <c r="L74" s="5" t="s">
        <v>21</v>
      </c>
      <c r="M74" s="21">
        <v>42036</v>
      </c>
      <c r="N74" s="21">
        <v>42369</v>
      </c>
      <c r="O74" s="5"/>
      <c r="P74" s="5"/>
    </row>
  </sheetData>
  <mergeCells count="3">
    <mergeCell ref="A1:W1"/>
    <mergeCell ref="A2:W2"/>
    <mergeCell ref="A3:W3"/>
  </mergeCells>
  <phoneticPr fontId="0" type="noConversion"/>
  <printOptions horizontalCentered="1"/>
  <pageMargins left="0.75" right="0.75" top="1" bottom="1" header="0.5" footer="0.5"/>
  <pageSetup paperSize="9" scale="33" orientation="landscape" r:id="rId1"/>
  <headerFooter alignWithMargins="0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Honorarios Julio  2015</vt:lpstr>
      <vt:lpstr>'Honorarios Julio  2015'!Área_de_impresión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2003-03-26T15:34:08Z</cp:lastPrinted>
  <dcterms:created xsi:type="dcterms:W3CDTF">2002-04-04T00:24:44Z</dcterms:created>
  <dcterms:modified xsi:type="dcterms:W3CDTF">2015-08-10T15:52:46Z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TC060828013082</vt:lpwstr>
  </property>
</Properties>
</file>